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filterPrivacy="1" defaultThemeVersion="124226"/>
  <xr:revisionPtr revIDLastSave="0" documentId="13_ncr:1_{699BC4B6-D033-4558-8084-CC40D5B2C71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ECURITY" sheetId="2" r:id="rId1"/>
  </sheets>
  <definedNames>
    <definedName name="Data_Daywork">#REF!</definedName>
    <definedName name="Data_Opt_Bill5">#REF!</definedName>
    <definedName name="_xlnm.Print_Area" localSheetId="0">SECURITY!$A$1:$G$86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2" l="1"/>
  <c r="F34" i="2"/>
  <c r="F32" i="2"/>
  <c r="F30" i="2"/>
  <c r="F28" i="2"/>
  <c r="F26" i="2"/>
  <c r="F24" i="2"/>
  <c r="F22" i="2"/>
  <c r="F20" i="2"/>
  <c r="F18" i="2"/>
  <c r="F16" i="2"/>
  <c r="F14" i="2"/>
  <c r="F12" i="2"/>
  <c r="F10" i="2"/>
  <c r="F8" i="2"/>
  <c r="F47" i="2" l="1"/>
  <c r="F53" i="2" s="1"/>
  <c r="F62" i="2" s="1"/>
  <c r="F66" i="2" s="1"/>
  <c r="F59" i="2" l="1"/>
  <c r="F68" i="2"/>
  <c r="F48" i="2"/>
  <c r="F50" i="2" s="1"/>
  <c r="F52" i="2" s="1"/>
  <c r="F61" i="2" l="1"/>
  <c r="F70" i="2" l="1"/>
  <c r="F72" i="2" s="1"/>
</calcChain>
</file>

<file path=xl/sharedStrings.xml><?xml version="1.0" encoding="utf-8"?>
<sst xmlns="http://schemas.openxmlformats.org/spreadsheetml/2006/main" count="60" uniqueCount="39">
  <si>
    <t>Item Description</t>
  </si>
  <si>
    <t>Unit</t>
  </si>
  <si>
    <t>Quantity</t>
  </si>
  <si>
    <t>No</t>
  </si>
  <si>
    <t>Two-way radios and base radio</t>
  </si>
  <si>
    <t>Spot lights</t>
  </si>
  <si>
    <t>Firearm (9mm calibre) daily including Weekend and Public holidays</t>
  </si>
  <si>
    <t>Per call-out</t>
  </si>
  <si>
    <t>Cellular Phone</t>
  </si>
  <si>
    <t>Rate         (ZAR)</t>
  </si>
  <si>
    <t>Amount       (ZAR)</t>
  </si>
  <si>
    <t>Item No.</t>
  </si>
  <si>
    <t>ZAR</t>
  </si>
  <si>
    <t>Panic buttons (linked to a 24/7/365 control centre)</t>
  </si>
  <si>
    <t>Registers for access control and inventory management</t>
  </si>
  <si>
    <t>Total Amount</t>
  </si>
  <si>
    <t>Guard monitoring system</t>
  </si>
  <si>
    <t xml:space="preserve">Monitoring of the security alarm system </t>
  </si>
  <si>
    <t>Dayshift security officer 06h00 -18h00 “Grade C” (Unarmed with valid PSIRA Certificate) Monday to Friday incl weekend and public holidays.</t>
  </si>
  <si>
    <t>Dayshift security officer 06h00 -18h00 “Grade C” (Armed with valid PSIRA Certificate and firearm competency) Monday to Friday incl weekend and public holidays</t>
  </si>
  <si>
    <t xml:space="preserve">No </t>
  </si>
  <si>
    <t>Nightshift security officer 18h00 – 06h00 “Grade C” (Armed with valid PSIRA certificate) and firearms competency) Monday to Friday incl weekends and public holidays</t>
  </si>
  <si>
    <t>Grade B Armed Supervisor, valid firearm competent</t>
  </si>
  <si>
    <t>Armed response and escort guards - adhoc (on an as and when basis) - DAY, WEEKEND AND PUBLIC HOLIDAYS</t>
  </si>
  <si>
    <t>Armed response and escort guards - adhoc (on an as and when basis) - NIGHT, WEEKEND AND PUBLIC HOLIDAYS</t>
  </si>
  <si>
    <t>Patrol vehicle, 24/7/365 including weekends and public holidays connected to the control room</t>
  </si>
  <si>
    <t>APPOINTMENT OF A SERVICE PROVIDER TO PROVIDE PHYSICAL SECURITY SERVICES AT UMALUSI FOR A PERIOD OF THREE (3) YEARS</t>
  </si>
  <si>
    <t>UMALUSI (21-22) T0001</t>
  </si>
  <si>
    <t>Other:</t>
  </si>
  <si>
    <t xml:space="preserve">15% VAT </t>
  </si>
  <si>
    <t>Total year one (1) including 15% VAT</t>
  </si>
  <si>
    <t>Total year two (2) including 15% VAT</t>
  </si>
  <si>
    <t>Total year three (3) including 15% VAT</t>
  </si>
  <si>
    <t>Total per month including 15% VAT</t>
  </si>
  <si>
    <t>Per month(Year 1)</t>
  </si>
  <si>
    <t>Price escalation %</t>
  </si>
  <si>
    <t>Total per month including 15% VAT + Escalation</t>
  </si>
  <si>
    <t>Per month(Year 2)</t>
  </si>
  <si>
    <t>Total for 36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</si>
</sst>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0"/>
      <name val="Arial"/>
      <family val="2"/>
    </font>
    <font>
      <u/>
      <sz val="11"/>
      <name val="Century Gothic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164" fontId="3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2"/>
    <xf numFmtId="0" fontId="2" fillId="0" borderId="0" xfId="2" applyAlignment="1">
      <alignment horizontal="center"/>
    </xf>
    <xf numFmtId="0" fontId="2" fillId="0" borderId="0" xfId="2" applyFill="1"/>
    <xf numFmtId="0" fontId="5" fillId="0" borderId="0" xfId="2" applyFont="1"/>
    <xf numFmtId="0" fontId="5" fillId="0" borderId="0" xfId="2" applyFont="1" applyAlignment="1">
      <alignment horizontal="center"/>
    </xf>
    <xf numFmtId="0" fontId="6" fillId="0" borderId="9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5" fillId="0" borderId="2" xfId="2" applyFont="1" applyBorder="1" applyAlignment="1">
      <alignment vertical="top" wrapText="1"/>
    </xf>
    <xf numFmtId="0" fontId="5" fillId="0" borderId="2" xfId="2" applyFont="1" applyBorder="1" applyAlignment="1">
      <alignment horizontal="center" vertical="top" wrapText="1"/>
    </xf>
    <xf numFmtId="164" fontId="5" fillId="0" borderId="2" xfId="1" applyFont="1" applyBorder="1" applyAlignment="1">
      <alignment horizontal="right" vertical="top" wrapText="1"/>
    </xf>
    <xf numFmtId="164" fontId="5" fillId="0" borderId="8" xfId="1" applyFont="1" applyBorder="1" applyAlignment="1">
      <alignment horizontal="right" vertical="top" wrapText="1"/>
    </xf>
    <xf numFmtId="0" fontId="5" fillId="0" borderId="2" xfId="2" applyFont="1" applyBorder="1" applyAlignment="1">
      <alignment horizontal="center" vertical="center" wrapText="1"/>
    </xf>
    <xf numFmtId="164" fontId="5" fillId="0" borderId="2" xfId="1" applyFont="1" applyBorder="1" applyAlignment="1">
      <alignment vertical="top" wrapText="1"/>
    </xf>
    <xf numFmtId="0" fontId="5" fillId="0" borderId="2" xfId="2" applyFont="1" applyBorder="1" applyAlignment="1">
      <alignment horizontal="left" vertical="top" wrapText="1"/>
    </xf>
    <xf numFmtId="0" fontId="5" fillId="0" borderId="2" xfId="2" applyFont="1" applyBorder="1" applyAlignment="1">
      <alignment horizontal="center" vertical="top"/>
    </xf>
    <xf numFmtId="3" fontId="5" fillId="0" borderId="2" xfId="2" applyNumberFormat="1" applyFont="1" applyBorder="1" applyAlignment="1">
      <alignment horizontal="center" vertical="top"/>
    </xf>
    <xf numFmtId="1" fontId="5" fillId="0" borderId="0" xfId="2" applyNumberFormat="1" applyFont="1"/>
    <xf numFmtId="1" fontId="6" fillId="0" borderId="4" xfId="2" applyNumberFormat="1" applyFont="1" applyFill="1" applyBorder="1" applyAlignment="1">
      <alignment horizontal="center" vertical="center" wrapText="1"/>
    </xf>
    <xf numFmtId="1" fontId="5" fillId="0" borderId="5" xfId="2" applyNumberFormat="1" applyFont="1" applyBorder="1" applyAlignment="1">
      <alignment horizontal="center" vertical="top" wrapText="1"/>
    </xf>
    <xf numFmtId="1" fontId="5" fillId="0" borderId="5" xfId="2" applyNumberFormat="1" applyFont="1" applyBorder="1" applyAlignment="1">
      <alignment horizontal="center" vertical="top"/>
    </xf>
    <xf numFmtId="1" fontId="5" fillId="0" borderId="6" xfId="2" applyNumberFormat="1" applyFont="1" applyBorder="1" applyAlignment="1">
      <alignment horizontal="center" vertical="top" wrapText="1"/>
    </xf>
    <xf numFmtId="1" fontId="2" fillId="0" borderId="0" xfId="2" applyNumberFormat="1"/>
    <xf numFmtId="0" fontId="8" fillId="0" borderId="2" xfId="2" applyFont="1" applyBorder="1" applyAlignment="1">
      <alignment vertical="top" wrapText="1"/>
    </xf>
    <xf numFmtId="1" fontId="5" fillId="2" borderId="10" xfId="2" applyNumberFormat="1" applyFont="1" applyFill="1" applyBorder="1" applyAlignment="1">
      <alignment horizontal="center" wrapText="1"/>
    </xf>
    <xf numFmtId="0" fontId="5" fillId="0" borderId="8" xfId="2" applyFont="1" applyBorder="1" applyAlignment="1">
      <alignment vertical="top" wrapText="1"/>
    </xf>
    <xf numFmtId="0" fontId="6" fillId="3" borderId="12" xfId="2" applyFont="1" applyFill="1" applyBorder="1" applyAlignment="1">
      <alignment wrapText="1"/>
    </xf>
    <xf numFmtId="0" fontId="6" fillId="3" borderId="14" xfId="2" applyFont="1" applyFill="1" applyBorder="1" applyAlignment="1">
      <alignment horizontal="right" wrapText="1"/>
    </xf>
    <xf numFmtId="164" fontId="6" fillId="3" borderId="15" xfId="1" applyFont="1" applyFill="1" applyBorder="1" applyAlignment="1">
      <alignment wrapText="1"/>
    </xf>
    <xf numFmtId="0" fontId="7" fillId="3" borderId="16" xfId="2" applyFont="1" applyFill="1" applyBorder="1"/>
    <xf numFmtId="0" fontId="7" fillId="3" borderId="11" xfId="2" applyFont="1" applyFill="1" applyBorder="1"/>
    <xf numFmtId="0" fontId="7" fillId="3" borderId="11" xfId="2" applyFont="1" applyFill="1" applyBorder="1" applyAlignment="1">
      <alignment horizontal="center"/>
    </xf>
    <xf numFmtId="43" fontId="7" fillId="3" borderId="17" xfId="2" applyNumberFormat="1" applyFont="1" applyFill="1" applyBorder="1" applyAlignment="1"/>
    <xf numFmtId="0" fontId="7" fillId="3" borderId="18" xfId="2" applyFont="1" applyFill="1" applyBorder="1"/>
    <xf numFmtId="0" fontId="7" fillId="3" borderId="0" xfId="2" applyFont="1" applyFill="1" applyBorder="1"/>
    <xf numFmtId="0" fontId="7" fillId="3" borderId="0" xfId="2" applyFont="1" applyFill="1" applyBorder="1" applyAlignment="1">
      <alignment horizontal="center"/>
    </xf>
    <xf numFmtId="43" fontId="7" fillId="3" borderId="19" xfId="2" applyNumberFormat="1" applyFont="1" applyFill="1" applyBorder="1" applyAlignment="1"/>
    <xf numFmtId="43" fontId="7" fillId="3" borderId="20" xfId="2" applyNumberFormat="1" applyFont="1" applyFill="1" applyBorder="1" applyAlignment="1"/>
    <xf numFmtId="0" fontId="7" fillId="3" borderId="21" xfId="2" applyFont="1" applyFill="1" applyBorder="1"/>
    <xf numFmtId="0" fontId="7" fillId="3" borderId="22" xfId="2" applyFont="1" applyFill="1" applyBorder="1"/>
    <xf numFmtId="0" fontId="7" fillId="3" borderId="22" xfId="2" applyFont="1" applyFill="1" applyBorder="1" applyAlignment="1">
      <alignment horizontal="center"/>
    </xf>
    <xf numFmtId="43" fontId="7" fillId="3" borderId="23" xfId="2" applyNumberFormat="1" applyFont="1" applyFill="1" applyBorder="1" applyAlignment="1"/>
    <xf numFmtId="164" fontId="6" fillId="4" borderId="15" xfId="1" applyFont="1" applyFill="1" applyBorder="1" applyAlignment="1">
      <alignment wrapText="1"/>
    </xf>
    <xf numFmtId="164" fontId="6" fillId="4" borderId="24" xfId="1" applyFont="1" applyFill="1" applyBorder="1" applyAlignment="1">
      <alignment wrapText="1"/>
    </xf>
    <xf numFmtId="0" fontId="7" fillId="4" borderId="18" xfId="2" applyFont="1" applyFill="1" applyBorder="1"/>
    <xf numFmtId="0" fontId="7" fillId="4" borderId="0" xfId="2" applyFont="1" applyFill="1" applyBorder="1"/>
    <xf numFmtId="0" fontId="7" fillId="4" borderId="0" xfId="2" applyFont="1" applyFill="1" applyBorder="1" applyAlignment="1">
      <alignment horizontal="center"/>
    </xf>
    <xf numFmtId="43" fontId="7" fillId="4" borderId="19" xfId="2" applyNumberFormat="1" applyFont="1" applyFill="1" applyBorder="1" applyAlignment="1"/>
    <xf numFmtId="43" fontId="7" fillId="4" borderId="20" xfId="2" applyNumberFormat="1" applyFont="1" applyFill="1" applyBorder="1" applyAlignment="1"/>
    <xf numFmtId="0" fontId="7" fillId="4" borderId="21" xfId="2" applyFont="1" applyFill="1" applyBorder="1"/>
    <xf numFmtId="0" fontId="7" fillId="4" borderId="22" xfId="2" applyFont="1" applyFill="1" applyBorder="1"/>
    <xf numFmtId="0" fontId="7" fillId="4" borderId="22" xfId="2" applyFont="1" applyFill="1" applyBorder="1" applyAlignment="1">
      <alignment horizontal="center"/>
    </xf>
    <xf numFmtId="43" fontId="7" fillId="4" borderId="23" xfId="2" applyNumberFormat="1" applyFont="1" applyFill="1" applyBorder="1" applyAlignment="1"/>
    <xf numFmtId="0" fontId="7" fillId="5" borderId="0" xfId="2" applyFont="1" applyFill="1" applyBorder="1"/>
    <xf numFmtId="0" fontId="7" fillId="5" borderId="0" xfId="2" applyFont="1" applyFill="1" applyBorder="1" applyAlignment="1">
      <alignment horizontal="center"/>
    </xf>
    <xf numFmtId="0" fontId="6" fillId="4" borderId="25" xfId="2" applyFont="1" applyFill="1" applyBorder="1" applyAlignment="1">
      <alignment wrapText="1"/>
    </xf>
    <xf numFmtId="0" fontId="6" fillId="4" borderId="26" xfId="2" applyFont="1" applyFill="1" applyBorder="1" applyAlignment="1">
      <alignment horizontal="right" wrapText="1"/>
    </xf>
    <xf numFmtId="9" fontId="6" fillId="4" borderId="26" xfId="2" applyNumberFormat="1" applyFont="1" applyFill="1" applyBorder="1" applyAlignment="1">
      <alignment horizontal="right" wrapText="1"/>
    </xf>
    <xf numFmtId="0" fontId="6" fillId="4" borderId="18" xfId="2" applyFont="1" applyFill="1" applyBorder="1" applyAlignment="1">
      <alignment wrapText="1"/>
    </xf>
    <xf numFmtId="0" fontId="6" fillId="4" borderId="0" xfId="2" applyFont="1" applyFill="1" applyBorder="1" applyAlignment="1">
      <alignment horizontal="right" wrapText="1"/>
    </xf>
    <xf numFmtId="9" fontId="6" fillId="4" borderId="0" xfId="2" applyNumberFormat="1" applyFont="1" applyFill="1" applyBorder="1" applyAlignment="1">
      <alignment horizontal="right" wrapText="1"/>
    </xf>
    <xf numFmtId="0" fontId="6" fillId="5" borderId="27" xfId="2" applyFont="1" applyFill="1" applyBorder="1" applyAlignment="1">
      <alignment horizontal="right" wrapText="1"/>
    </xf>
    <xf numFmtId="9" fontId="6" fillId="5" borderId="27" xfId="2" applyNumberFormat="1" applyFont="1" applyFill="1" applyBorder="1" applyAlignment="1">
      <alignment horizontal="right" wrapText="1"/>
    </xf>
    <xf numFmtId="9" fontId="6" fillId="5" borderId="28" xfId="2" applyNumberFormat="1" applyFont="1" applyFill="1" applyBorder="1" applyAlignment="1">
      <alignment horizontal="right" wrapText="1"/>
    </xf>
    <xf numFmtId="0" fontId="6" fillId="5" borderId="26" xfId="2" applyFont="1" applyFill="1" applyBorder="1" applyAlignment="1">
      <alignment horizontal="right" wrapText="1"/>
    </xf>
    <xf numFmtId="9" fontId="6" fillId="4" borderId="29" xfId="2" applyNumberFormat="1" applyFont="1" applyFill="1" applyBorder="1" applyAlignment="1">
      <alignment horizontal="right" wrapText="1"/>
    </xf>
    <xf numFmtId="164" fontId="6" fillId="4" borderId="20" xfId="1" applyFont="1" applyFill="1" applyBorder="1" applyAlignment="1">
      <alignment wrapText="1"/>
    </xf>
    <xf numFmtId="0" fontId="6" fillId="5" borderId="30" xfId="2" applyFont="1" applyFill="1" applyBorder="1" applyAlignment="1">
      <alignment wrapText="1"/>
    </xf>
    <xf numFmtId="164" fontId="6" fillId="5" borderId="20" xfId="1" applyFont="1" applyFill="1" applyBorder="1" applyAlignment="1">
      <alignment wrapText="1"/>
    </xf>
    <xf numFmtId="0" fontId="6" fillId="5" borderId="31" xfId="2" applyFont="1" applyFill="1" applyBorder="1" applyAlignment="1">
      <alignment wrapText="1"/>
    </xf>
    <xf numFmtId="164" fontId="6" fillId="5" borderId="32" xfId="1" applyFont="1" applyFill="1" applyBorder="1" applyAlignment="1">
      <alignment wrapText="1"/>
    </xf>
    <xf numFmtId="0" fontId="7" fillId="5" borderId="18" xfId="2" applyFont="1" applyFill="1" applyBorder="1"/>
    <xf numFmtId="43" fontId="7" fillId="5" borderId="19" xfId="2" applyNumberFormat="1" applyFont="1" applyFill="1" applyBorder="1" applyAlignment="1"/>
    <xf numFmtId="43" fontId="7" fillId="5" borderId="20" xfId="2" applyNumberFormat="1" applyFont="1" applyFill="1" applyBorder="1" applyAlignment="1"/>
    <xf numFmtId="0" fontId="7" fillId="5" borderId="21" xfId="2" applyFont="1" applyFill="1" applyBorder="1"/>
    <xf numFmtId="0" fontId="7" fillId="5" borderId="22" xfId="2" applyFont="1" applyFill="1" applyBorder="1"/>
    <xf numFmtId="0" fontId="7" fillId="5" borderId="22" xfId="2" applyFont="1" applyFill="1" applyBorder="1" applyAlignment="1">
      <alignment horizontal="center"/>
    </xf>
    <xf numFmtId="43" fontId="7" fillId="5" borderId="23" xfId="2" applyNumberFormat="1" applyFont="1" applyFill="1" applyBorder="1" applyAlignment="1"/>
    <xf numFmtId="0" fontId="6" fillId="4" borderId="34" xfId="2" applyFont="1" applyFill="1" applyBorder="1" applyAlignment="1">
      <alignment wrapText="1"/>
    </xf>
    <xf numFmtId="0" fontId="6" fillId="4" borderId="36" xfId="2" applyFont="1" applyFill="1" applyBorder="1" applyAlignment="1">
      <alignment horizontal="right" wrapText="1"/>
    </xf>
    <xf numFmtId="0" fontId="6" fillId="5" borderId="18" xfId="2" applyFont="1" applyFill="1" applyBorder="1" applyAlignment="1">
      <alignment wrapText="1"/>
    </xf>
    <xf numFmtId="0" fontId="6" fillId="5" borderId="0" xfId="2" applyFont="1" applyFill="1" applyBorder="1" applyAlignment="1">
      <alignment horizontal="right" wrapText="1"/>
    </xf>
    <xf numFmtId="164" fontId="6" fillId="5" borderId="37" xfId="1" applyFont="1" applyFill="1" applyBorder="1" applyAlignment="1">
      <alignment wrapText="1"/>
    </xf>
    <xf numFmtId="0" fontId="6" fillId="5" borderId="33" xfId="2" applyFont="1" applyFill="1" applyBorder="1" applyAlignment="1">
      <alignment wrapText="1"/>
    </xf>
    <xf numFmtId="0" fontId="6" fillId="5" borderId="39" xfId="2" applyFont="1" applyFill="1" applyBorder="1" applyAlignment="1">
      <alignment horizontal="right" wrapText="1"/>
    </xf>
    <xf numFmtId="164" fontId="6" fillId="5" borderId="40" xfId="1" applyFont="1" applyFill="1" applyBorder="1" applyAlignment="1">
      <alignment wrapText="1"/>
    </xf>
    <xf numFmtId="0" fontId="9" fillId="0" borderId="0" xfId="2" applyFont="1"/>
    <xf numFmtId="0" fontId="9" fillId="0" borderId="0" xfId="2" applyFont="1" applyAlignment="1">
      <alignment horizontal="center"/>
    </xf>
    <xf numFmtId="43" fontId="9" fillId="0" borderId="0" xfId="2" applyNumberFormat="1" applyFont="1"/>
    <xf numFmtId="1" fontId="6" fillId="2" borderId="7" xfId="2" applyNumberFormat="1" applyFont="1" applyFill="1" applyBorder="1" applyAlignment="1">
      <alignment horizontal="center" vertical="center" wrapText="1"/>
    </xf>
    <xf numFmtId="1" fontId="6" fillId="2" borderId="3" xfId="2" applyNumberFormat="1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4" borderId="35" xfId="2" applyFont="1" applyFill="1" applyBorder="1" applyAlignment="1">
      <alignment horizontal="right" wrapText="1"/>
    </xf>
    <xf numFmtId="0" fontId="6" fillId="5" borderId="38" xfId="2" applyFont="1" applyFill="1" applyBorder="1" applyAlignment="1">
      <alignment horizontal="right" wrapText="1"/>
    </xf>
    <xf numFmtId="0" fontId="6" fillId="5" borderId="39" xfId="2" applyFont="1" applyFill="1" applyBorder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6" fillId="0" borderId="0" xfId="2" applyFont="1" applyAlignment="1">
      <alignment horizontal="center" wrapText="1"/>
    </xf>
    <xf numFmtId="0" fontId="6" fillId="3" borderId="13" xfId="2" applyFont="1" applyFill="1" applyBorder="1" applyAlignment="1">
      <alignment horizontal="right" wrapText="1"/>
    </xf>
    <xf numFmtId="0" fontId="6" fillId="3" borderId="14" xfId="2" applyFont="1" applyFill="1" applyBorder="1" applyAlignment="1">
      <alignment horizontal="right" wrapText="1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2"/>
  <sheetViews>
    <sheetView tabSelected="1" view="pageBreakPreview" zoomScaleNormal="100" zoomScaleSheetLayoutView="100" workbookViewId="0">
      <selection activeCell="G57" sqref="G57"/>
    </sheetView>
  </sheetViews>
  <sheetFormatPr defaultColWidth="9.109375" defaultRowHeight="13.2" x14ac:dyDescent="0.25"/>
  <cols>
    <col min="1" max="1" width="9" style="22" customWidth="1"/>
    <col min="2" max="2" width="51.6640625" style="1" customWidth="1"/>
    <col min="3" max="3" width="12.88671875" style="1" customWidth="1"/>
    <col min="4" max="4" width="12.88671875" style="2" customWidth="1"/>
    <col min="5" max="5" width="15.6640625" style="1" customWidth="1"/>
    <col min="6" max="6" width="18.6640625" style="1" customWidth="1"/>
    <col min="7" max="16384" width="9.109375" style="1"/>
  </cols>
  <sheetData>
    <row r="1" spans="1:6" ht="30" customHeight="1" x14ac:dyDescent="0.25">
      <c r="A1" s="17"/>
      <c r="B1" s="96" t="s">
        <v>26</v>
      </c>
      <c r="C1" s="96"/>
      <c r="D1" s="96"/>
      <c r="E1" s="96"/>
      <c r="F1" s="4"/>
    </row>
    <row r="2" spans="1:6" ht="13.8" x14ac:dyDescent="0.25">
      <c r="A2" s="17"/>
      <c r="B2" s="4"/>
      <c r="C2" s="4"/>
      <c r="D2" s="5"/>
      <c r="E2" s="4"/>
      <c r="F2" s="4"/>
    </row>
    <row r="3" spans="1:6" ht="13.8" x14ac:dyDescent="0.25">
      <c r="A3" s="17"/>
      <c r="B3" s="97" t="s">
        <v>27</v>
      </c>
      <c r="C3" s="97"/>
      <c r="D3" s="97"/>
      <c r="E3" s="97"/>
      <c r="F3" s="4"/>
    </row>
    <row r="4" spans="1:6" ht="14.4" thickBot="1" x14ac:dyDescent="0.3">
      <c r="A4" s="17"/>
      <c r="B4" s="4"/>
      <c r="C4" s="4"/>
      <c r="D4" s="5"/>
      <c r="E4" s="4"/>
      <c r="F4" s="4"/>
    </row>
    <row r="5" spans="1:6" ht="15.75" customHeight="1" x14ac:dyDescent="0.25">
      <c r="A5" s="89" t="s">
        <v>11</v>
      </c>
      <c r="B5" s="91" t="s">
        <v>0</v>
      </c>
      <c r="C5" s="91" t="s">
        <v>1</v>
      </c>
      <c r="D5" s="91" t="s">
        <v>2</v>
      </c>
      <c r="E5" s="91" t="s">
        <v>9</v>
      </c>
      <c r="F5" s="91" t="s">
        <v>10</v>
      </c>
    </row>
    <row r="6" spans="1:6" ht="10.199999999999999" customHeight="1" thickBot="1" x14ac:dyDescent="0.3">
      <c r="A6" s="90"/>
      <c r="B6" s="92"/>
      <c r="C6" s="92"/>
      <c r="D6" s="92"/>
      <c r="E6" s="92"/>
      <c r="F6" s="92"/>
    </row>
    <row r="7" spans="1:6" s="3" customFormat="1" ht="13.8" x14ac:dyDescent="0.25">
      <c r="A7" s="18"/>
      <c r="B7" s="6"/>
      <c r="C7" s="6"/>
      <c r="D7" s="6"/>
      <c r="E7" s="6"/>
      <c r="F7" s="7"/>
    </row>
    <row r="8" spans="1:6" ht="13.8" x14ac:dyDescent="0.25">
      <c r="A8" s="19">
        <v>1</v>
      </c>
      <c r="B8" s="8" t="s">
        <v>4</v>
      </c>
      <c r="C8" s="9" t="s">
        <v>3</v>
      </c>
      <c r="D8" s="9">
        <v>10</v>
      </c>
      <c r="E8" s="10"/>
      <c r="F8" s="11">
        <f>E8*D8</f>
        <v>0</v>
      </c>
    </row>
    <row r="9" spans="1:6" ht="13.8" x14ac:dyDescent="0.25">
      <c r="A9" s="19"/>
      <c r="B9" s="8"/>
      <c r="C9" s="9"/>
      <c r="D9" s="9"/>
      <c r="E9" s="10"/>
      <c r="F9" s="11"/>
    </row>
    <row r="10" spans="1:6" ht="13.8" x14ac:dyDescent="0.25">
      <c r="A10" s="19">
        <v>2</v>
      </c>
      <c r="B10" s="8" t="s">
        <v>13</v>
      </c>
      <c r="C10" s="9" t="s">
        <v>3</v>
      </c>
      <c r="D10" s="9">
        <v>8</v>
      </c>
      <c r="E10" s="10"/>
      <c r="F10" s="11">
        <f>E10*D10</f>
        <v>0</v>
      </c>
    </row>
    <row r="11" spans="1:6" ht="13.8" x14ac:dyDescent="0.25">
      <c r="A11" s="19"/>
      <c r="B11" s="8"/>
      <c r="C11" s="9"/>
      <c r="D11" s="9"/>
      <c r="E11" s="10"/>
      <c r="F11" s="11"/>
    </row>
    <row r="12" spans="1:6" ht="27.6" x14ac:dyDescent="0.25">
      <c r="A12" s="19">
        <v>3</v>
      </c>
      <c r="B12" s="8" t="s">
        <v>14</v>
      </c>
      <c r="C12" s="9" t="s">
        <v>3</v>
      </c>
      <c r="D12" s="12">
        <v>4</v>
      </c>
      <c r="E12" s="10"/>
      <c r="F12" s="11">
        <f>E12*D12</f>
        <v>0</v>
      </c>
    </row>
    <row r="13" spans="1:6" ht="13.8" x14ac:dyDescent="0.25">
      <c r="A13" s="19"/>
      <c r="B13" s="8"/>
      <c r="C13" s="9"/>
      <c r="D13" s="9"/>
      <c r="E13" s="10"/>
      <c r="F13" s="11"/>
    </row>
    <row r="14" spans="1:6" ht="13.8" x14ac:dyDescent="0.25">
      <c r="A14" s="19">
        <v>4</v>
      </c>
      <c r="B14" s="8" t="s">
        <v>16</v>
      </c>
      <c r="C14" s="9" t="s">
        <v>3</v>
      </c>
      <c r="D14" s="9">
        <v>2</v>
      </c>
      <c r="E14" s="10"/>
      <c r="F14" s="11">
        <f>E14*D14</f>
        <v>0</v>
      </c>
    </row>
    <row r="15" spans="1:6" ht="13.8" x14ac:dyDescent="0.25">
      <c r="A15" s="19"/>
      <c r="B15" s="8"/>
      <c r="C15" s="9"/>
      <c r="D15" s="9"/>
      <c r="E15" s="10"/>
      <c r="F15" s="11"/>
    </row>
    <row r="16" spans="1:6" ht="13.8" x14ac:dyDescent="0.25">
      <c r="A16" s="19">
        <v>5</v>
      </c>
      <c r="B16" s="8" t="s">
        <v>17</v>
      </c>
      <c r="C16" s="9" t="s">
        <v>3</v>
      </c>
      <c r="D16" s="9">
        <v>2</v>
      </c>
      <c r="E16" s="10"/>
      <c r="F16" s="11">
        <f>E16*D16</f>
        <v>0</v>
      </c>
    </row>
    <row r="17" spans="1:6" ht="13.8" x14ac:dyDescent="0.25">
      <c r="A17" s="19"/>
      <c r="B17" s="8"/>
      <c r="C17" s="9"/>
      <c r="D17" s="9"/>
      <c r="E17" s="10"/>
      <c r="F17" s="11"/>
    </row>
    <row r="18" spans="1:6" ht="13.8" x14ac:dyDescent="0.25">
      <c r="A18" s="19">
        <v>6</v>
      </c>
      <c r="B18" s="8" t="s">
        <v>5</v>
      </c>
      <c r="C18" s="9" t="s">
        <v>3</v>
      </c>
      <c r="D18" s="9">
        <v>4</v>
      </c>
      <c r="E18" s="10"/>
      <c r="F18" s="11">
        <f>E18*D18</f>
        <v>0</v>
      </c>
    </row>
    <row r="19" spans="1:6" ht="13.8" x14ac:dyDescent="0.25">
      <c r="A19" s="19"/>
      <c r="B19" s="8"/>
      <c r="C19" s="9"/>
      <c r="D19" s="9"/>
      <c r="E19" s="10"/>
      <c r="F19" s="11"/>
    </row>
    <row r="20" spans="1:6" ht="13.8" x14ac:dyDescent="0.25">
      <c r="A20" s="19">
        <v>7</v>
      </c>
      <c r="B20" s="8" t="s">
        <v>8</v>
      </c>
      <c r="C20" s="9" t="s">
        <v>3</v>
      </c>
      <c r="D20" s="9">
        <v>1</v>
      </c>
      <c r="E20" s="10"/>
      <c r="F20" s="11">
        <f>E20*D20</f>
        <v>0</v>
      </c>
    </row>
    <row r="21" spans="1:6" ht="13.8" x14ac:dyDescent="0.25">
      <c r="A21" s="19"/>
      <c r="B21" s="8"/>
      <c r="C21" s="9"/>
      <c r="D21" s="9"/>
      <c r="E21" s="10"/>
      <c r="F21" s="11"/>
    </row>
    <row r="22" spans="1:6" ht="41.4" x14ac:dyDescent="0.25">
      <c r="A22" s="19">
        <v>8</v>
      </c>
      <c r="B22" s="8" t="s">
        <v>18</v>
      </c>
      <c r="C22" s="9" t="s">
        <v>3</v>
      </c>
      <c r="D22" s="9">
        <v>2</v>
      </c>
      <c r="E22" s="10"/>
      <c r="F22" s="11">
        <f>E22*D22</f>
        <v>0</v>
      </c>
    </row>
    <row r="23" spans="1:6" ht="13.8" x14ac:dyDescent="0.25">
      <c r="A23" s="19"/>
      <c r="B23" s="8"/>
      <c r="C23" s="9"/>
      <c r="D23" s="9"/>
      <c r="E23" s="13"/>
      <c r="F23" s="11"/>
    </row>
    <row r="24" spans="1:6" ht="55.2" x14ac:dyDescent="0.25">
      <c r="A24" s="19">
        <v>9</v>
      </c>
      <c r="B24" s="14" t="s">
        <v>19</v>
      </c>
      <c r="C24" s="9" t="s">
        <v>20</v>
      </c>
      <c r="D24" s="9">
        <v>3</v>
      </c>
      <c r="E24" s="10"/>
      <c r="F24" s="11">
        <f>E24*D24</f>
        <v>0</v>
      </c>
    </row>
    <row r="25" spans="1:6" ht="13.8" x14ac:dyDescent="0.25">
      <c r="A25" s="19"/>
      <c r="B25" s="9"/>
      <c r="C25" s="9"/>
      <c r="D25" s="9"/>
      <c r="E25" s="10"/>
      <c r="F25" s="11"/>
    </row>
    <row r="26" spans="1:6" ht="55.2" x14ac:dyDescent="0.25">
      <c r="A26" s="19">
        <v>10</v>
      </c>
      <c r="B26" s="8" t="s">
        <v>21</v>
      </c>
      <c r="C26" s="9" t="s">
        <v>3</v>
      </c>
      <c r="D26" s="9">
        <v>4</v>
      </c>
      <c r="E26" s="10"/>
      <c r="F26" s="11">
        <f>E26*D26</f>
        <v>0</v>
      </c>
    </row>
    <row r="27" spans="1:6" ht="13.8" x14ac:dyDescent="0.25">
      <c r="A27" s="19"/>
      <c r="B27" s="8"/>
      <c r="C27" s="9"/>
      <c r="D27" s="9"/>
      <c r="E27" s="10"/>
      <c r="F27" s="11"/>
    </row>
    <row r="28" spans="1:6" ht="27.6" x14ac:dyDescent="0.25">
      <c r="A28" s="19">
        <v>11</v>
      </c>
      <c r="B28" s="8" t="s">
        <v>22</v>
      </c>
      <c r="C28" s="9" t="s">
        <v>3</v>
      </c>
      <c r="D28" s="9">
        <v>1</v>
      </c>
      <c r="E28" s="10"/>
      <c r="F28" s="11">
        <f>E28*D28</f>
        <v>0</v>
      </c>
    </row>
    <row r="29" spans="1:6" ht="13.8" x14ac:dyDescent="0.25">
      <c r="A29" s="19"/>
      <c r="B29" s="8"/>
      <c r="C29" s="9"/>
      <c r="D29" s="9"/>
      <c r="E29" s="13"/>
      <c r="F29" s="11"/>
    </row>
    <row r="30" spans="1:6" ht="27.6" x14ac:dyDescent="0.25">
      <c r="A30" s="19">
        <v>12</v>
      </c>
      <c r="B30" s="8" t="s">
        <v>6</v>
      </c>
      <c r="C30" s="9" t="s">
        <v>3</v>
      </c>
      <c r="D30" s="9">
        <v>4</v>
      </c>
      <c r="E30" s="10"/>
      <c r="F30" s="11">
        <f>E30*D30</f>
        <v>0</v>
      </c>
    </row>
    <row r="31" spans="1:6" ht="13.8" x14ac:dyDescent="0.25">
      <c r="A31" s="20"/>
      <c r="B31" s="8"/>
      <c r="C31" s="9"/>
      <c r="D31" s="9"/>
      <c r="E31" s="10"/>
      <c r="F31" s="11"/>
    </row>
    <row r="32" spans="1:6" ht="41.4" x14ac:dyDescent="0.25">
      <c r="A32" s="20">
        <v>13</v>
      </c>
      <c r="B32" s="8" t="s">
        <v>23</v>
      </c>
      <c r="C32" s="9" t="s">
        <v>7</v>
      </c>
      <c r="D32" s="15">
        <v>1</v>
      </c>
      <c r="E32" s="10"/>
      <c r="F32" s="11">
        <f>E32*D32</f>
        <v>0</v>
      </c>
    </row>
    <row r="33" spans="1:6" ht="13.8" x14ac:dyDescent="0.25">
      <c r="A33" s="19"/>
      <c r="B33" s="8"/>
      <c r="C33" s="9"/>
      <c r="D33" s="9"/>
      <c r="E33" s="10"/>
      <c r="F33" s="11"/>
    </row>
    <row r="34" spans="1:6" ht="41.4" x14ac:dyDescent="0.25">
      <c r="A34" s="19">
        <v>14</v>
      </c>
      <c r="B34" s="8" t="s">
        <v>24</v>
      </c>
      <c r="C34" s="9" t="s">
        <v>7</v>
      </c>
      <c r="D34" s="9">
        <v>1</v>
      </c>
      <c r="E34" s="10"/>
      <c r="F34" s="11">
        <f>E34*D34</f>
        <v>0</v>
      </c>
    </row>
    <row r="35" spans="1:6" ht="13.8" x14ac:dyDescent="0.25">
      <c r="A35" s="19"/>
      <c r="B35" s="8"/>
      <c r="C35" s="9"/>
      <c r="D35" s="9"/>
      <c r="E35" s="10"/>
      <c r="F35" s="11"/>
    </row>
    <row r="36" spans="1:6" ht="27.6" x14ac:dyDescent="0.25">
      <c r="A36" s="19">
        <v>15</v>
      </c>
      <c r="B36" s="8" t="s">
        <v>25</v>
      </c>
      <c r="C36" s="9" t="s">
        <v>3</v>
      </c>
      <c r="D36" s="16">
        <v>1</v>
      </c>
      <c r="E36" s="10"/>
      <c r="F36" s="11">
        <f>E36*D36</f>
        <v>0</v>
      </c>
    </row>
    <row r="37" spans="1:6" ht="13.8" x14ac:dyDescent="0.25">
      <c r="A37" s="19"/>
      <c r="B37" s="8"/>
      <c r="C37" s="9"/>
      <c r="D37" s="16"/>
      <c r="E37" s="10"/>
      <c r="F37" s="11"/>
    </row>
    <row r="38" spans="1:6" ht="13.8" x14ac:dyDescent="0.25">
      <c r="A38" s="19">
        <v>16</v>
      </c>
      <c r="B38" s="23" t="s">
        <v>28</v>
      </c>
      <c r="C38" s="9"/>
      <c r="D38" s="16"/>
      <c r="E38" s="10"/>
      <c r="F38" s="11"/>
    </row>
    <row r="39" spans="1:6" ht="13.8" x14ac:dyDescent="0.25">
      <c r="A39" s="19"/>
      <c r="B39" s="8"/>
      <c r="C39" s="9"/>
      <c r="D39" s="16"/>
      <c r="E39" s="10"/>
      <c r="F39" s="11"/>
    </row>
    <row r="40" spans="1:6" ht="13.8" x14ac:dyDescent="0.25">
      <c r="A40" s="19"/>
      <c r="B40" s="8"/>
      <c r="C40" s="9"/>
      <c r="D40" s="16"/>
      <c r="E40" s="10"/>
      <c r="F40" s="11"/>
    </row>
    <row r="41" spans="1:6" ht="13.8" x14ac:dyDescent="0.25">
      <c r="A41" s="19"/>
      <c r="B41" s="8"/>
      <c r="C41" s="9"/>
      <c r="D41" s="16"/>
      <c r="E41" s="10"/>
      <c r="F41" s="11"/>
    </row>
    <row r="42" spans="1:6" ht="13.8" x14ac:dyDescent="0.25">
      <c r="A42" s="19"/>
      <c r="B42" s="8"/>
      <c r="C42" s="9"/>
      <c r="D42" s="16"/>
      <c r="E42" s="10"/>
      <c r="F42" s="11"/>
    </row>
    <row r="43" spans="1:6" ht="13.8" x14ac:dyDescent="0.25">
      <c r="A43" s="19"/>
      <c r="B43" s="8"/>
      <c r="C43" s="9"/>
      <c r="D43" s="16"/>
      <c r="E43" s="10"/>
      <c r="F43" s="11"/>
    </row>
    <row r="44" spans="1:6" ht="13.8" x14ac:dyDescent="0.25">
      <c r="A44" s="19"/>
      <c r="B44" s="8"/>
      <c r="C44" s="9"/>
      <c r="D44" s="16"/>
      <c r="E44" s="10"/>
      <c r="F44" s="11"/>
    </row>
    <row r="45" spans="1:6" ht="13.8" x14ac:dyDescent="0.25">
      <c r="A45" s="19"/>
      <c r="B45" s="8"/>
      <c r="C45" s="9"/>
      <c r="D45" s="16"/>
      <c r="E45" s="10"/>
      <c r="F45" s="11"/>
    </row>
    <row r="46" spans="1:6" ht="14.4" thickBot="1" x14ac:dyDescent="0.3">
      <c r="A46" s="21"/>
      <c r="B46" s="8"/>
      <c r="C46" s="9"/>
      <c r="D46" s="9"/>
      <c r="E46" s="8"/>
      <c r="F46" s="25"/>
    </row>
    <row r="47" spans="1:6" ht="21" customHeight="1" thickTop="1" thickBot="1" x14ac:dyDescent="0.3">
      <c r="A47" s="24"/>
      <c r="B47" s="26" t="s">
        <v>34</v>
      </c>
      <c r="C47" s="98" t="s">
        <v>15</v>
      </c>
      <c r="D47" s="99"/>
      <c r="E47" s="27" t="s">
        <v>12</v>
      </c>
      <c r="F47" s="28">
        <f>SUM(F8:F46)</f>
        <v>0</v>
      </c>
    </row>
    <row r="48" spans="1:6" ht="18.600000000000001" customHeight="1" x14ac:dyDescent="0.25">
      <c r="B48" s="29" t="s">
        <v>29</v>
      </c>
      <c r="C48" s="30"/>
      <c r="D48" s="31"/>
      <c r="E48" s="30"/>
      <c r="F48" s="32">
        <f>F47*15%</f>
        <v>0</v>
      </c>
    </row>
    <row r="49" spans="2:6" ht="18.600000000000001" customHeight="1" x14ac:dyDescent="0.25">
      <c r="B49" s="33"/>
      <c r="C49" s="34"/>
      <c r="D49" s="35"/>
      <c r="E49" s="34"/>
      <c r="F49" s="36"/>
    </row>
    <row r="50" spans="2:6" ht="18.600000000000001" customHeight="1" x14ac:dyDescent="0.25">
      <c r="B50" s="33" t="s">
        <v>33</v>
      </c>
      <c r="C50" s="34"/>
      <c r="D50" s="35"/>
      <c r="E50" s="34"/>
      <c r="F50" s="37">
        <f>F48+F47</f>
        <v>0</v>
      </c>
    </row>
    <row r="51" spans="2:6" ht="18.600000000000001" customHeight="1" x14ac:dyDescent="0.25">
      <c r="B51" s="33"/>
      <c r="C51" s="34"/>
      <c r="D51" s="35"/>
      <c r="E51" s="34"/>
      <c r="F51" s="37"/>
    </row>
    <row r="52" spans="2:6" ht="18.600000000000001" customHeight="1" thickBot="1" x14ac:dyDescent="0.3">
      <c r="B52" s="38" t="s">
        <v>30</v>
      </c>
      <c r="C52" s="39"/>
      <c r="D52" s="40"/>
      <c r="E52" s="39"/>
      <c r="F52" s="41">
        <f>F50*12</f>
        <v>0</v>
      </c>
    </row>
    <row r="53" spans="2:6" ht="18.600000000000001" customHeight="1" thickTop="1" thickBot="1" x14ac:dyDescent="0.3">
      <c r="B53" s="78" t="s">
        <v>34</v>
      </c>
      <c r="C53" s="93" t="s">
        <v>15</v>
      </c>
      <c r="D53" s="93"/>
      <c r="E53" s="79" t="s">
        <v>12</v>
      </c>
      <c r="F53" s="42">
        <f>F47</f>
        <v>0</v>
      </c>
    </row>
    <row r="54" spans="2:6" ht="18.600000000000001" customHeight="1" x14ac:dyDescent="0.25">
      <c r="B54" s="58"/>
      <c r="C54" s="59"/>
      <c r="D54" s="59"/>
      <c r="E54" s="59"/>
      <c r="F54" s="43"/>
    </row>
    <row r="55" spans="2:6" ht="18.600000000000001" customHeight="1" x14ac:dyDescent="0.25">
      <c r="B55" s="55" t="s">
        <v>35</v>
      </c>
      <c r="C55" s="57"/>
      <c r="D55" s="56"/>
      <c r="E55" s="65"/>
      <c r="F55" s="66"/>
    </row>
    <row r="56" spans="2:6" ht="18.600000000000001" customHeight="1" x14ac:dyDescent="0.25">
      <c r="B56" s="58"/>
      <c r="C56" s="59"/>
      <c r="D56" s="59"/>
      <c r="E56" s="60"/>
      <c r="F56" s="66"/>
    </row>
    <row r="57" spans="2:6" ht="18.600000000000001" customHeight="1" x14ac:dyDescent="0.25">
      <c r="B57" s="44" t="s">
        <v>29</v>
      </c>
      <c r="C57" s="45"/>
      <c r="D57" s="46"/>
      <c r="E57" s="45"/>
      <c r="F57" s="47"/>
    </row>
    <row r="58" spans="2:6" ht="18.600000000000001" customHeight="1" x14ac:dyDescent="0.25">
      <c r="B58" s="44"/>
      <c r="C58" s="45"/>
      <c r="D58" s="46"/>
      <c r="E58" s="45"/>
      <c r="F58" s="47"/>
    </row>
    <row r="59" spans="2:6" ht="18.600000000000001" customHeight="1" x14ac:dyDescent="0.25">
      <c r="B59" s="44" t="s">
        <v>36</v>
      </c>
      <c r="C59" s="45"/>
      <c r="D59" s="46"/>
      <c r="E59" s="45"/>
      <c r="F59" s="48">
        <f>F57+F53+F55</f>
        <v>0</v>
      </c>
    </row>
    <row r="60" spans="2:6" x14ac:dyDescent="0.25">
      <c r="B60" s="44"/>
      <c r="C60" s="45"/>
      <c r="D60" s="46"/>
      <c r="E60" s="45"/>
      <c r="F60" s="48"/>
    </row>
    <row r="61" spans="2:6" ht="16.8" customHeight="1" thickBot="1" x14ac:dyDescent="0.3">
      <c r="B61" s="49" t="s">
        <v>31</v>
      </c>
      <c r="C61" s="50"/>
      <c r="D61" s="51"/>
      <c r="E61" s="50"/>
      <c r="F61" s="52">
        <f>F59*12</f>
        <v>0</v>
      </c>
    </row>
    <row r="62" spans="2:6" ht="17.399999999999999" customHeight="1" thickTop="1" x14ac:dyDescent="0.25">
      <c r="B62" s="83" t="s">
        <v>37</v>
      </c>
      <c r="C62" s="94" t="s">
        <v>15</v>
      </c>
      <c r="D62" s="95"/>
      <c r="E62" s="84" t="s">
        <v>12</v>
      </c>
      <c r="F62" s="85">
        <f>F55+F53</f>
        <v>0</v>
      </c>
    </row>
    <row r="63" spans="2:6" ht="19.2" customHeight="1" x14ac:dyDescent="0.25">
      <c r="B63" s="80"/>
      <c r="C63" s="81"/>
      <c r="D63" s="81"/>
      <c r="E63" s="81"/>
      <c r="F63" s="82"/>
    </row>
    <row r="64" spans="2:6" ht="16.8" customHeight="1" x14ac:dyDescent="0.25">
      <c r="B64" s="67" t="s">
        <v>35</v>
      </c>
      <c r="C64" s="64"/>
      <c r="D64" s="64"/>
      <c r="E64" s="63"/>
      <c r="F64" s="68"/>
    </row>
    <row r="65" spans="2:6" ht="13.8" x14ac:dyDescent="0.25">
      <c r="B65" s="69"/>
      <c r="C65" s="61"/>
      <c r="D65" s="61"/>
      <c r="E65" s="62"/>
      <c r="F65" s="70"/>
    </row>
    <row r="66" spans="2:6" x14ac:dyDescent="0.25">
      <c r="B66" s="71" t="s">
        <v>29</v>
      </c>
      <c r="C66" s="53"/>
      <c r="D66" s="54"/>
      <c r="E66" s="53"/>
      <c r="F66" s="72">
        <f>(F64+F62)*15%</f>
        <v>0</v>
      </c>
    </row>
    <row r="67" spans="2:6" ht="16.8" customHeight="1" x14ac:dyDescent="0.25">
      <c r="B67" s="71"/>
      <c r="C67" s="53"/>
      <c r="D67" s="54"/>
      <c r="E67" s="53"/>
      <c r="F67" s="72"/>
    </row>
    <row r="68" spans="2:6" ht="15.6" customHeight="1" x14ac:dyDescent="0.25">
      <c r="B68" s="71" t="s">
        <v>36</v>
      </c>
      <c r="C68" s="53"/>
      <c r="D68" s="54"/>
      <c r="E68" s="53"/>
      <c r="F68" s="73">
        <f>F66+F62+F64</f>
        <v>0</v>
      </c>
    </row>
    <row r="69" spans="2:6" ht="19.2" customHeight="1" x14ac:dyDescent="0.25">
      <c r="B69" s="71"/>
      <c r="C69" s="53"/>
      <c r="D69" s="54"/>
      <c r="E69" s="53"/>
      <c r="F69" s="73"/>
    </row>
    <row r="70" spans="2:6" ht="19.8" customHeight="1" thickBot="1" x14ac:dyDescent="0.3">
      <c r="B70" s="74" t="s">
        <v>32</v>
      </c>
      <c r="C70" s="75"/>
      <c r="D70" s="76"/>
      <c r="E70" s="75"/>
      <c r="F70" s="77">
        <f>F68*12</f>
        <v>0</v>
      </c>
    </row>
    <row r="71" spans="2:6" ht="13.8" thickTop="1" x14ac:dyDescent="0.25"/>
    <row r="72" spans="2:6" ht="15.6" x14ac:dyDescent="0.3">
      <c r="B72" s="86" t="s">
        <v>38</v>
      </c>
      <c r="C72" s="86"/>
      <c r="D72" s="87"/>
      <c r="E72" s="86"/>
      <c r="F72" s="88">
        <f>F70+F61+F52</f>
        <v>0</v>
      </c>
    </row>
  </sheetData>
  <mergeCells count="11">
    <mergeCell ref="C53:D53"/>
    <mergeCell ref="C62:D62"/>
    <mergeCell ref="B1:E1"/>
    <mergeCell ref="B3:E3"/>
    <mergeCell ref="F5:F6"/>
    <mergeCell ref="C47:D47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62" orientation="portrait" r:id="rId1"/>
  <rowBreaks count="1" manualBreakCount="1">
    <brk id="5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SECURITY</vt:lpstr>
      <vt:lpstr>SECURITY!Print_Area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2021-05-06T11:43:30Z</dcterms:modified>
</cp:coreProperties>
</file>