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FQ\"/>
    </mc:Choice>
  </mc:AlternateContent>
  <xr:revisionPtr revIDLastSave="0" documentId="8_{593056D7-8642-4019-9E73-32D11F6CE924}" xr6:coauthVersionLast="47" xr6:coauthVersionMax="47" xr10:uidLastSave="{00000000-0000-0000-0000-000000000000}"/>
  <bookViews>
    <workbookView xWindow="-108" yWindow="-108" windowWidth="23256" windowHeight="12576" xr2:uid="{5FB440DC-87D4-4761-83A1-6EDAA297DFF5}"/>
  </bookViews>
  <sheets>
    <sheet name="Sheet1" sheetId="1" r:id="rId1"/>
  </sheets>
  <definedNames>
    <definedName name="_xlnm.Print_Area" localSheetId="0">Sheet1!$A$2:$J$152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0" i="1" l="1"/>
  <c r="H108" i="1"/>
  <c r="H106" i="1"/>
  <c r="H104" i="1"/>
  <c r="H34" i="1"/>
  <c r="H33" i="1"/>
  <c r="H32" i="1"/>
  <c r="H31" i="1"/>
  <c r="H28" i="1"/>
  <c r="H27" i="1"/>
  <c r="H26" i="1"/>
  <c r="H22" i="1"/>
  <c r="H20" i="1"/>
  <c r="H18" i="1"/>
  <c r="H16" i="1"/>
  <c r="H14" i="1"/>
  <c r="H12" i="1"/>
  <c r="H10" i="1"/>
  <c r="H36" i="1" s="1"/>
  <c r="G118" i="1" s="1"/>
  <c r="H8" i="1"/>
  <c r="H97" i="1"/>
  <c r="H95" i="1"/>
  <c r="H93" i="1"/>
  <c r="H91" i="1"/>
  <c r="H89" i="1"/>
  <c r="H87" i="1"/>
  <c r="H85" i="1"/>
  <c r="H83" i="1"/>
  <c r="H81" i="1"/>
  <c r="H79" i="1"/>
  <c r="H77" i="1"/>
  <c r="H75" i="1"/>
  <c r="H73" i="1"/>
  <c r="H71" i="1"/>
  <c r="H69" i="1"/>
  <c r="H67" i="1"/>
  <c r="H65" i="1"/>
  <c r="H63" i="1"/>
  <c r="H61" i="1"/>
  <c r="H59" i="1"/>
  <c r="H57" i="1"/>
  <c r="H55" i="1"/>
  <c r="H53" i="1"/>
  <c r="H51" i="1"/>
  <c r="H49" i="1"/>
  <c r="H47" i="1"/>
  <c r="H45" i="1"/>
  <c r="H43" i="1"/>
  <c r="H99" i="1" s="1"/>
  <c r="G120" i="1" s="1"/>
  <c r="H114" i="1"/>
  <c r="G122" i="1" s="1"/>
  <c r="G124" i="1" l="1"/>
  <c r="G126" i="1" s="1"/>
  <c r="G128" i="1" s="1"/>
</calcChain>
</file>

<file path=xl/sharedStrings.xml><?xml version="1.0" encoding="utf-8"?>
<sst xmlns="http://schemas.openxmlformats.org/spreadsheetml/2006/main" count="139" uniqueCount="85">
  <si>
    <t>BILL NO 1</t>
  </si>
  <si>
    <t>Item</t>
  </si>
  <si>
    <t>Qty</t>
  </si>
  <si>
    <t>Rate</t>
  </si>
  <si>
    <t>Total</t>
  </si>
  <si>
    <t>PERIMETER FENCE</t>
  </si>
  <si>
    <t>Supply, install, test and commission the perimeter fence complete with all hardware, connectors, pole structures, excavations, concrete works, consumables and all materials to complete the installation:</t>
  </si>
  <si>
    <r>
      <t xml:space="preserve">Supply, delivery and installation of clearview perimeter fence around Umalusi House. Anti-Tamper Screws
Anti-Tamper Screw to prevents anyone to tamper with and try to dissemble the fence. Anti climb, anti cut
Nuts &amp; Bolts
Shear Off Nuts &amp; Bolts protects your fence from anyone who would seek to undo the mesh material.
Height – 1800mm
Colour - Black
Mesh opening – 50 x 100mm
Surface finish – </t>
    </r>
    <r>
      <rPr>
        <sz val="11"/>
        <rFont val="Calibri"/>
        <family val="2"/>
        <scheme val="minor"/>
      </rPr>
      <t>Powder coated</t>
    </r>
  </si>
  <si>
    <t>m</t>
  </si>
  <si>
    <r>
      <t xml:space="preserve">Square Post: 60mm X 60mm X 2mm X 1800mm (H) with Clip and Bolts. Surface Finish: </t>
    </r>
    <r>
      <rPr>
        <sz val="11"/>
        <rFont val="Calibri"/>
        <family val="2"/>
        <scheme val="minor"/>
      </rPr>
      <t>Powder Coated</t>
    </r>
  </si>
  <si>
    <t>No</t>
  </si>
  <si>
    <t>3m access gate with the same material as the fence</t>
  </si>
  <si>
    <t>1,5m sliding, pedestrian gate with access control and gate motor</t>
  </si>
  <si>
    <t>Bi- directional full height turnstile with biometric access control for external use at the main entrance</t>
  </si>
  <si>
    <t>Relocation of the existing guard shack to the main entrance</t>
  </si>
  <si>
    <t>Supply and installation of boom gates synced with the access control systemat main entrance and exit</t>
  </si>
  <si>
    <t>Provision of wire ways and cabling to the main gate guardhouse for electric and telephone connection.</t>
  </si>
  <si>
    <t>Excavations of trenches for sleeves 400mm(wide) x 600mm (deep)</t>
  </si>
  <si>
    <t>Ground</t>
  </si>
  <si>
    <t xml:space="preserve">Semi hard </t>
  </si>
  <si>
    <t>Hard rock</t>
  </si>
  <si>
    <t>Sleeves for electrical and electronics cabling</t>
  </si>
  <si>
    <r>
      <t>110mm</t>
    </r>
    <r>
      <rPr>
        <sz val="11"/>
        <color theme="1"/>
        <rFont val="Calibri"/>
        <family val="2"/>
      </rPr>
      <t>Ø</t>
    </r>
  </si>
  <si>
    <t>75mmØ</t>
  </si>
  <si>
    <t>50mmØ</t>
  </si>
  <si>
    <t>32mmØ</t>
  </si>
  <si>
    <t>Total for Clearview fence</t>
  </si>
  <si>
    <t>BILL NO 2</t>
  </si>
  <si>
    <t>ELECTRICAL FENCE</t>
  </si>
  <si>
    <t>Supply, install, test and commission the electric fence complete with all hardware, software, connectors, adapters, fixings, power supplier, cables, consumables and all materials to complete the installation:</t>
  </si>
  <si>
    <t>Mains/ battery  Energiser Unit complete with digital display and 56 Joule stored capacity, Inclusive of limiting devices (Stafix M36 or equivalent and equivalent and equally approved) (Sans 10222-3 &amp; Sans 60335-2-76 approved)</t>
  </si>
  <si>
    <t>Relay for 4 Zone Mimic  Panel</t>
  </si>
  <si>
    <t>230 V battery backup power supply unit for the unit above</t>
  </si>
  <si>
    <t>4 Zone low voltage Monitor</t>
  </si>
  <si>
    <t>Fence fault alarm sounder</t>
  </si>
  <si>
    <t>Red night light Pulsar</t>
  </si>
  <si>
    <t>Angled squares tubed  wall mounted galvanised bracket complete with bobbins</t>
  </si>
  <si>
    <t>Strain/line insulators and tensioning springs</t>
  </si>
  <si>
    <t>6 wire T pole assembly with strain insulators</t>
  </si>
  <si>
    <t>Tensioning springs</t>
  </si>
  <si>
    <t>A-marine grade 2mm 316 stainless steel wire. (Inclusive of joints etc)</t>
  </si>
  <si>
    <t>Low resistance aluminium 2.7mm HT cable terminated to fence as required</t>
  </si>
  <si>
    <t>Pair of gate contacts and accessories for 6m sliding gate</t>
  </si>
  <si>
    <t>Pair of gate contacts and accessories for swing gate</t>
  </si>
  <si>
    <t>Copper earth spike inclusive of clamp (1200mm x 10mm dia)</t>
  </si>
  <si>
    <t>PVC earth test point box with hinged lid</t>
  </si>
  <si>
    <t>PVC  insulated copper Earthing down conductor including terminations through test box to earth spike.</t>
  </si>
  <si>
    <t>Cross bonding of Galvanised fence with 10mm PVC insulated copper cable including 2 No, terminations</t>
  </si>
  <si>
    <t>25mm dia PVC surface mounted conduit</t>
  </si>
  <si>
    <t>32mm dia PVC Conduit buried in trench</t>
  </si>
  <si>
    <t>50mm dia UPVC Sleeve buried in ground</t>
  </si>
  <si>
    <t>Provide SANS 10222 &amp; SANS 60335-2-76 approved warning signs secured to fence</t>
  </si>
  <si>
    <t>Test and commissioning inclusive of test report witnessed by Umalusi staff.  (Allow 1 week Notice)</t>
  </si>
  <si>
    <t>Testing of electric fence &amp; Issue certificate of compliance in accordance with SANS10222-3 &amp; SANS60335-2-76</t>
  </si>
  <si>
    <t>Provision of as built drawing and maintenance documentation</t>
  </si>
  <si>
    <t>Provision of A3 drawing indicating zoning of electric fence</t>
  </si>
  <si>
    <t>Budgetary allowance for additional earthing and monitoring requirements</t>
  </si>
  <si>
    <t>Supply &amp; Install lightning protection device in accordance with Sans 10222-3 &amp; Sans 60335-2-76</t>
  </si>
  <si>
    <t>Total for Electrical Fence</t>
  </si>
  <si>
    <t>BILL NO 3</t>
  </si>
  <si>
    <t>Other</t>
  </si>
  <si>
    <t>Bins for rubble and remove from site</t>
  </si>
  <si>
    <t>Health and safety file</t>
  </si>
  <si>
    <t>P and G's</t>
  </si>
  <si>
    <t>Contingency 2,5% of total Value of Works (including VAT)</t>
  </si>
  <si>
    <t>Total for Other</t>
  </si>
  <si>
    <t xml:space="preserve">SUMMARY </t>
  </si>
  <si>
    <t>Amount</t>
  </si>
  <si>
    <t>BILL 1 - installation of Clearview fence</t>
  </si>
  <si>
    <t>BILL 2 - installation of electric fence</t>
  </si>
  <si>
    <t>BILL 3 - others</t>
  </si>
  <si>
    <t>Subtotal</t>
  </si>
  <si>
    <t>Add: 15%  VAT</t>
  </si>
  <si>
    <t>TOTAL : (Including 15% VAT)</t>
  </si>
  <si>
    <t>Service provider     :    …………………………………………………………………..</t>
  </si>
  <si>
    <t>Address      :    ………………………………………………………………….</t>
  </si>
  <si>
    <t xml:space="preserve">                          …………………………………………………………………</t>
  </si>
  <si>
    <t>Signature   :    …………………………………………………………………..</t>
  </si>
  <si>
    <t>…………………………………………..…….</t>
  </si>
  <si>
    <t>Date</t>
  </si>
  <si>
    <t>Fax No.        :   …………………………………………………………………..</t>
  </si>
  <si>
    <t>Tel No.        :    …………………………………………….         Cell no   :   …………………………………………….</t>
  </si>
  <si>
    <t xml:space="preserve">Email address       :    …………………………………………….   </t>
  </si>
  <si>
    <t xml:space="preserve">Duration       :    …………………………………………….   </t>
  </si>
  <si>
    <t>SBD 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</si>
</sst>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-1C09]* #,##0.00_-;\-[$R-1C09]* #,##0.00_-;_-[$R-1C09]* &quot;-&quot;??_-;_-@_-"/>
    <numFmt numFmtId="165" formatCode="&quot;R&quot;\ #,##0.00"/>
    <numFmt numFmtId="166" formatCode="&quot;R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38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38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0" fillId="0" borderId="7" xfId="0" applyBorder="1" applyAlignment="1">
      <alignment vertical="center"/>
    </xf>
    <xf numFmtId="38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0" fillId="0" borderId="1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5" fillId="0" borderId="6" xfId="0" applyFont="1" applyBorder="1"/>
    <xf numFmtId="0" fontId="5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/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0" fillId="3" borderId="15" xfId="0" applyFill="1" applyBorder="1"/>
    <xf numFmtId="0" fontId="2" fillId="3" borderId="16" xfId="0" applyFont="1" applyFill="1" applyBorder="1" applyAlignment="1">
      <alignment wrapText="1"/>
    </xf>
    <xf numFmtId="0" fontId="0" fillId="3" borderId="17" xfId="0" applyFill="1" applyBorder="1"/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/>
    <xf numFmtId="0" fontId="0" fillId="3" borderId="15" xfId="0" applyFill="1" applyBorder="1" applyAlignment="1">
      <alignment vertical="center"/>
    </xf>
    <xf numFmtId="0" fontId="2" fillId="3" borderId="16" xfId="0" applyFont="1" applyFill="1" applyBorder="1" applyAlignment="1">
      <alignment horizontal="justify" vertical="center" wrapText="1"/>
    </xf>
    <xf numFmtId="0" fontId="0" fillId="3" borderId="17" xfId="0" applyFill="1" applyBorder="1" applyAlignment="1">
      <alignment vertical="center"/>
    </xf>
    <xf numFmtId="38" fontId="0" fillId="3" borderId="14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vertical="center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right"/>
      <protection locked="0"/>
    </xf>
    <xf numFmtId="165" fontId="10" fillId="0" borderId="0" xfId="0" applyNumberFormat="1" applyFont="1" applyAlignment="1" applyProtection="1">
      <alignment horizontal="left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 applyAlignment="1" applyProtection="1">
      <alignment horizontal="left"/>
      <protection locked="0"/>
    </xf>
    <xf numFmtId="165" fontId="8" fillId="0" borderId="0" xfId="0" applyNumberFormat="1" applyFont="1" applyProtection="1">
      <protection locked="0"/>
    </xf>
    <xf numFmtId="166" fontId="11" fillId="0" borderId="0" xfId="0" applyNumberFormat="1" applyFont="1" applyProtection="1"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165" fontId="10" fillId="0" borderId="0" xfId="0" applyNumberFormat="1" applyFont="1" applyProtection="1"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165" fontId="10" fillId="0" borderId="0" xfId="0" applyNumberFormat="1" applyFont="1" applyAlignment="1" applyProtection="1">
      <alignment horizontal="right"/>
      <protection locked="0"/>
    </xf>
    <xf numFmtId="38" fontId="4" fillId="2" borderId="1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justify" vertical="center" wrapText="1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38" fontId="4" fillId="2" borderId="23" xfId="0" applyNumberFormat="1" applyFont="1" applyFill="1" applyBorder="1" applyAlignment="1">
      <alignment horizontal="center" vertical="center"/>
    </xf>
    <xf numFmtId="164" fontId="4" fillId="2" borderId="23" xfId="0" applyNumberFormat="1" applyFont="1" applyFill="1" applyBorder="1" applyAlignment="1">
      <alignment vertical="center"/>
    </xf>
    <xf numFmtId="165" fontId="10" fillId="0" borderId="18" xfId="1" applyNumberFormat="1" applyFont="1" applyFill="1" applyBorder="1" applyAlignment="1" applyProtection="1">
      <alignment horizontal="right"/>
      <protection locked="0"/>
    </xf>
    <xf numFmtId="165" fontId="10" fillId="0" borderId="0" xfId="1" applyNumberFormat="1" applyFont="1" applyFill="1" applyBorder="1" applyAlignment="1" applyProtection="1">
      <alignment horizontal="right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8" fontId="2" fillId="3" borderId="1" xfId="0" applyNumberFormat="1" applyFont="1" applyFill="1" applyBorder="1" applyAlignment="1">
      <alignment horizontal="center"/>
    </xf>
    <xf numFmtId="165" fontId="10" fillId="0" borderId="21" xfId="1" applyNumberFormat="1" applyFont="1" applyFill="1" applyBorder="1" applyAlignment="1" applyProtection="1">
      <alignment horizontal="right"/>
      <protection locked="0"/>
    </xf>
    <xf numFmtId="166" fontId="11" fillId="0" borderId="24" xfId="0" applyNumberFormat="1" applyFont="1" applyBorder="1" applyAlignment="1" applyProtection="1">
      <alignment horizontal="right"/>
      <protection locked="0"/>
    </xf>
    <xf numFmtId="4" fontId="2" fillId="3" borderId="12" xfId="0" applyNumberFormat="1" applyFont="1" applyFill="1" applyBorder="1" applyAlignment="1">
      <alignment horizontal="center"/>
    </xf>
    <xf numFmtId="4" fontId="0" fillId="0" borderId="9" xfId="0" applyNumberFormat="1" applyBorder="1"/>
    <xf numFmtId="4" fontId="0" fillId="0" borderId="0" xfId="0" applyNumberFormat="1"/>
    <xf numFmtId="4" fontId="0" fillId="0" borderId="9" xfId="0" applyNumberFormat="1" applyBorder="1" applyAlignment="1">
      <alignment vertical="center"/>
    </xf>
    <xf numFmtId="4" fontId="2" fillId="3" borderId="13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center"/>
    </xf>
    <xf numFmtId="4" fontId="2" fillId="0" borderId="9" xfId="0" applyNumberFormat="1" applyFont="1" applyBorder="1" applyAlignment="1">
      <alignment vertical="center"/>
    </xf>
    <xf numFmtId="4" fontId="4" fillId="3" borderId="13" xfId="0" applyNumberFormat="1" applyFont="1" applyFill="1" applyBorder="1" applyAlignment="1">
      <alignment vertical="center"/>
    </xf>
    <xf numFmtId="4" fontId="8" fillId="0" borderId="0" xfId="0" applyNumberFormat="1" applyFont="1" applyProtection="1">
      <protection locked="0"/>
    </xf>
    <xf numFmtId="4" fontId="10" fillId="0" borderId="0" xfId="0" applyNumberFormat="1" applyFont="1" applyProtection="1">
      <protection locked="0"/>
    </xf>
    <xf numFmtId="4" fontId="12" fillId="0" borderId="0" xfId="0" applyNumberFormat="1" applyFont="1" applyProtection="1">
      <protection locked="0"/>
    </xf>
    <xf numFmtId="4" fontId="13" fillId="0" borderId="0" xfId="0" applyNumberFormat="1" applyFont="1" applyProtection="1">
      <protection locked="0"/>
    </xf>
    <xf numFmtId="4" fontId="0" fillId="0" borderId="9" xfId="0" applyNumberFormat="1" applyBorder="1" applyAlignment="1">
      <alignment horizontal="right" vertical="top"/>
    </xf>
    <xf numFmtId="4" fontId="0" fillId="3" borderId="13" xfId="0" applyNumberFormat="1" applyFill="1" applyBorder="1" applyAlignment="1">
      <alignment horizontal="right" vertical="top"/>
    </xf>
    <xf numFmtId="0" fontId="10" fillId="0" borderId="0" xfId="0" applyFont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14" fillId="5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4455D-C0F0-4E40-BF77-49061B9262E4}">
  <dimension ref="A1:J152"/>
  <sheetViews>
    <sheetView tabSelected="1" view="pageBreakPreview" topLeftCell="A8" zoomScaleNormal="100" zoomScaleSheetLayoutView="100" workbookViewId="0">
      <selection activeCell="M7" sqref="M7"/>
    </sheetView>
  </sheetViews>
  <sheetFormatPr defaultRowHeight="14.4" x14ac:dyDescent="0.3"/>
  <cols>
    <col min="1" max="1" width="5.33203125" style="22" customWidth="1"/>
    <col min="2" max="2" width="4.109375" customWidth="1"/>
    <col min="3" max="3" width="50.33203125" customWidth="1"/>
    <col min="4" max="4" width="5" customWidth="1"/>
    <col min="5" max="5" width="5.6640625" style="22" customWidth="1"/>
    <col min="6" max="6" width="6.6640625" style="22" customWidth="1"/>
    <col min="7" max="7" width="14.33203125" customWidth="1"/>
    <col min="8" max="8" width="15.6640625" style="79" customWidth="1"/>
  </cols>
  <sheetData>
    <row r="1" spans="1:10" ht="26.4" thickBot="1" x14ac:dyDescent="0.55000000000000004">
      <c r="A1" s="92"/>
      <c r="B1" s="93"/>
      <c r="C1" s="94" t="s">
        <v>84</v>
      </c>
      <c r="D1" s="94"/>
      <c r="E1" s="94"/>
      <c r="F1" s="94"/>
      <c r="G1" s="94"/>
      <c r="H1" s="94"/>
      <c r="I1" s="94"/>
      <c r="J1" s="94"/>
    </row>
    <row r="2" spans="1:10" ht="15" thickBot="1" x14ac:dyDescent="0.35">
      <c r="A2" s="23"/>
      <c r="B2" s="15"/>
      <c r="C2" s="18" t="s">
        <v>0</v>
      </c>
      <c r="D2" s="25"/>
      <c r="E2" s="71" t="s">
        <v>1</v>
      </c>
      <c r="F2" s="72" t="s">
        <v>2</v>
      </c>
      <c r="G2" s="72" t="s">
        <v>3</v>
      </c>
      <c r="H2" s="77" t="s">
        <v>4</v>
      </c>
    </row>
    <row r="3" spans="1:10" x14ac:dyDescent="0.3">
      <c r="A3" s="24"/>
      <c r="B3" s="16"/>
      <c r="C3" s="19"/>
      <c r="D3" s="17"/>
      <c r="E3" s="4"/>
      <c r="F3" s="4"/>
      <c r="G3" s="14"/>
      <c r="H3" s="78"/>
    </row>
    <row r="4" spans="1:10" x14ac:dyDescent="0.3">
      <c r="A4" s="24"/>
      <c r="B4" s="16"/>
      <c r="C4" s="19" t="s">
        <v>5</v>
      </c>
      <c r="D4" s="17"/>
      <c r="E4" s="4"/>
      <c r="F4" s="4"/>
      <c r="G4" s="14"/>
      <c r="H4" s="78"/>
    </row>
    <row r="5" spans="1:10" x14ac:dyDescent="0.3">
      <c r="A5" s="24"/>
      <c r="B5" s="16"/>
      <c r="D5" s="17"/>
      <c r="E5" s="4"/>
      <c r="F5" s="4"/>
      <c r="G5" s="14"/>
      <c r="H5" s="78"/>
    </row>
    <row r="6" spans="1:10" ht="57.6" x14ac:dyDescent="0.3">
      <c r="A6" s="24"/>
      <c r="B6" s="16"/>
      <c r="C6" s="21" t="s">
        <v>6</v>
      </c>
      <c r="D6" s="17"/>
      <c r="E6" s="4"/>
      <c r="F6" s="4"/>
      <c r="G6" s="14"/>
      <c r="H6" s="78"/>
    </row>
    <row r="7" spans="1:10" x14ac:dyDescent="0.3">
      <c r="A7" s="24"/>
      <c r="B7" s="16"/>
      <c r="D7" s="17"/>
      <c r="E7" s="4"/>
      <c r="F7" s="4"/>
      <c r="G7" s="14"/>
      <c r="H7" s="78"/>
    </row>
    <row r="8" spans="1:10" ht="163.19999999999999" customHeight="1" x14ac:dyDescent="0.3">
      <c r="A8" s="24">
        <v>1</v>
      </c>
      <c r="B8" s="16"/>
      <c r="C8" s="20" t="s">
        <v>7</v>
      </c>
      <c r="D8" s="17"/>
      <c r="E8" s="4" t="s">
        <v>8</v>
      </c>
      <c r="F8" s="4">
        <v>160</v>
      </c>
      <c r="G8" s="14"/>
      <c r="H8" s="89">
        <f>G8*F8</f>
        <v>0</v>
      </c>
    </row>
    <row r="9" spans="1:10" x14ac:dyDescent="0.3">
      <c r="A9" s="24"/>
      <c r="B9" s="16"/>
      <c r="C9" s="20"/>
      <c r="D9" s="17"/>
      <c r="E9" s="4"/>
      <c r="F9" s="4"/>
      <c r="G9" s="14"/>
      <c r="H9" s="89"/>
    </row>
    <row r="10" spans="1:10" ht="28.8" x14ac:dyDescent="0.3">
      <c r="A10" s="24">
        <v>2</v>
      </c>
      <c r="B10" s="16"/>
      <c r="C10" s="20" t="s">
        <v>9</v>
      </c>
      <c r="D10" s="17"/>
      <c r="E10" s="4" t="s">
        <v>10</v>
      </c>
      <c r="F10" s="4">
        <v>72</v>
      </c>
      <c r="G10" s="14"/>
      <c r="H10" s="89">
        <f>G10*F10</f>
        <v>0</v>
      </c>
    </row>
    <row r="11" spans="1:10" x14ac:dyDescent="0.3">
      <c r="A11" s="24"/>
      <c r="B11" s="16"/>
      <c r="C11" s="20"/>
      <c r="D11" s="17"/>
      <c r="E11" s="4"/>
      <c r="F11" s="4"/>
      <c r="G11" s="14"/>
      <c r="H11" s="89"/>
    </row>
    <row r="12" spans="1:10" x14ac:dyDescent="0.3">
      <c r="A12" s="24">
        <v>3</v>
      </c>
      <c r="B12" s="16"/>
      <c r="C12" s="20" t="s">
        <v>11</v>
      </c>
      <c r="D12" s="17"/>
      <c r="E12" s="4" t="s">
        <v>10</v>
      </c>
      <c r="F12" s="4">
        <v>5</v>
      </c>
      <c r="G12" s="14"/>
      <c r="H12" s="89">
        <f>G12*F12</f>
        <v>0</v>
      </c>
    </row>
    <row r="13" spans="1:10" x14ac:dyDescent="0.3">
      <c r="A13" s="24"/>
      <c r="B13" s="16"/>
      <c r="C13" s="20"/>
      <c r="D13" s="17"/>
      <c r="E13" s="4"/>
      <c r="F13" s="4"/>
      <c r="G13" s="14"/>
      <c r="H13" s="89"/>
    </row>
    <row r="14" spans="1:10" ht="28.8" x14ac:dyDescent="0.3">
      <c r="A14" s="24">
        <v>4</v>
      </c>
      <c r="B14" s="16"/>
      <c r="C14" s="20" t="s">
        <v>12</v>
      </c>
      <c r="D14" s="17"/>
      <c r="E14" s="4" t="s">
        <v>10</v>
      </c>
      <c r="F14" s="4">
        <v>1</v>
      </c>
      <c r="G14" s="14"/>
      <c r="H14" s="89">
        <f>G14*F14</f>
        <v>0</v>
      </c>
    </row>
    <row r="15" spans="1:10" x14ac:dyDescent="0.3">
      <c r="A15" s="24"/>
      <c r="B15" s="16"/>
      <c r="C15" s="20"/>
      <c r="D15" s="17"/>
      <c r="E15" s="4"/>
      <c r="F15" s="4"/>
      <c r="G15" s="14"/>
      <c r="H15" s="89"/>
    </row>
    <row r="16" spans="1:10" ht="28.8" x14ac:dyDescent="0.3">
      <c r="A16" s="24">
        <v>5</v>
      </c>
      <c r="B16" s="16"/>
      <c r="C16" s="20" t="s">
        <v>13</v>
      </c>
      <c r="D16" s="17"/>
      <c r="E16" s="4" t="s">
        <v>10</v>
      </c>
      <c r="F16" s="4">
        <v>1</v>
      </c>
      <c r="G16" s="14"/>
      <c r="H16" s="89">
        <f>G16*F16</f>
        <v>0</v>
      </c>
    </row>
    <row r="17" spans="1:8" x14ac:dyDescent="0.3">
      <c r="A17" s="24"/>
      <c r="B17" s="16"/>
      <c r="C17" s="20"/>
      <c r="D17" s="17"/>
      <c r="E17" s="4"/>
      <c r="F17" s="4"/>
      <c r="G17" s="14"/>
      <c r="H17" s="89"/>
    </row>
    <row r="18" spans="1:8" x14ac:dyDescent="0.3">
      <c r="A18" s="24">
        <v>6</v>
      </c>
      <c r="B18" s="16"/>
      <c r="C18" s="20" t="s">
        <v>14</v>
      </c>
      <c r="D18" s="17"/>
      <c r="E18" s="4" t="s">
        <v>10</v>
      </c>
      <c r="F18" s="4">
        <v>1</v>
      </c>
      <c r="G18" s="14"/>
      <c r="H18" s="89">
        <f>G18*F18</f>
        <v>0</v>
      </c>
    </row>
    <row r="19" spans="1:8" x14ac:dyDescent="0.3">
      <c r="A19" s="24"/>
      <c r="B19" s="16"/>
      <c r="C19" s="20"/>
      <c r="D19" s="17"/>
      <c r="E19" s="4"/>
      <c r="F19" s="4"/>
      <c r="G19" s="14"/>
      <c r="H19" s="89"/>
    </row>
    <row r="20" spans="1:8" ht="28.8" x14ac:dyDescent="0.3">
      <c r="A20" s="24">
        <v>7</v>
      </c>
      <c r="B20" s="16"/>
      <c r="C20" s="20" t="s">
        <v>15</v>
      </c>
      <c r="D20" s="17"/>
      <c r="E20" s="4" t="s">
        <v>10</v>
      </c>
      <c r="F20" s="4">
        <v>2</v>
      </c>
      <c r="G20" s="14"/>
      <c r="H20" s="89">
        <f>G20*F20</f>
        <v>0</v>
      </c>
    </row>
    <row r="21" spans="1:8" x14ac:dyDescent="0.3">
      <c r="A21" s="24"/>
      <c r="B21" s="16"/>
      <c r="C21" s="20"/>
      <c r="D21" s="17"/>
      <c r="E21" s="4"/>
      <c r="F21" s="4"/>
      <c r="G21" s="14"/>
      <c r="H21" s="89"/>
    </row>
    <row r="22" spans="1:8" ht="28.8" x14ac:dyDescent="0.3">
      <c r="A22" s="24">
        <v>8</v>
      </c>
      <c r="B22" s="16"/>
      <c r="C22" s="20" t="s">
        <v>16</v>
      </c>
      <c r="D22" s="17"/>
      <c r="E22" s="4" t="s">
        <v>10</v>
      </c>
      <c r="F22" s="4">
        <v>1</v>
      </c>
      <c r="G22" s="14"/>
      <c r="H22" s="89">
        <f>G22*F22</f>
        <v>0</v>
      </c>
    </row>
    <row r="23" spans="1:8" x14ac:dyDescent="0.3">
      <c r="A23" s="24"/>
      <c r="B23" s="16"/>
      <c r="C23" s="20"/>
      <c r="D23" s="17"/>
      <c r="E23" s="4"/>
      <c r="F23" s="4"/>
      <c r="G23" s="14"/>
      <c r="H23" s="89"/>
    </row>
    <row r="24" spans="1:8" ht="28.8" x14ac:dyDescent="0.3">
      <c r="A24" s="24"/>
      <c r="B24" s="16"/>
      <c r="C24" s="20" t="s">
        <v>17</v>
      </c>
      <c r="D24" s="17"/>
      <c r="E24" s="4"/>
      <c r="F24" s="4"/>
      <c r="G24" s="14"/>
      <c r="H24" s="89"/>
    </row>
    <row r="25" spans="1:8" x14ac:dyDescent="0.3">
      <c r="A25" s="24"/>
      <c r="B25" s="16"/>
      <c r="C25" s="20"/>
      <c r="D25" s="17"/>
      <c r="E25" s="4"/>
      <c r="F25" s="4"/>
      <c r="G25" s="14"/>
      <c r="H25" s="89"/>
    </row>
    <row r="26" spans="1:8" x14ac:dyDescent="0.3">
      <c r="A26" s="24"/>
      <c r="B26" s="16"/>
      <c r="C26" s="20" t="s">
        <v>18</v>
      </c>
      <c r="D26" s="17"/>
      <c r="E26" s="4" t="s">
        <v>8</v>
      </c>
      <c r="F26" s="4">
        <v>105</v>
      </c>
      <c r="G26" s="14"/>
      <c r="H26" s="89">
        <f>G26*F26</f>
        <v>0</v>
      </c>
    </row>
    <row r="27" spans="1:8" x14ac:dyDescent="0.3">
      <c r="A27" s="24"/>
      <c r="B27" s="16"/>
      <c r="C27" s="20" t="s">
        <v>19</v>
      </c>
      <c r="D27" s="17"/>
      <c r="E27" s="4" t="s">
        <v>8</v>
      </c>
      <c r="F27" s="4">
        <v>30</v>
      </c>
      <c r="G27" s="14"/>
      <c r="H27" s="89">
        <f>G27*F27</f>
        <v>0</v>
      </c>
    </row>
    <row r="28" spans="1:8" x14ac:dyDescent="0.3">
      <c r="A28" s="24"/>
      <c r="B28" s="16"/>
      <c r="C28" s="20" t="s">
        <v>20</v>
      </c>
      <c r="D28" s="17"/>
      <c r="E28" s="4" t="s">
        <v>8</v>
      </c>
      <c r="F28" s="4">
        <v>20</v>
      </c>
      <c r="G28" s="14"/>
      <c r="H28" s="89">
        <f>G28*F28</f>
        <v>0</v>
      </c>
    </row>
    <row r="29" spans="1:8" x14ac:dyDescent="0.3">
      <c r="A29" s="24"/>
      <c r="B29" s="16"/>
      <c r="C29" s="20"/>
      <c r="D29" s="17"/>
      <c r="E29" s="4"/>
      <c r="F29" s="4"/>
      <c r="G29" s="14"/>
      <c r="H29" s="89"/>
    </row>
    <row r="30" spans="1:8" x14ac:dyDescent="0.3">
      <c r="A30" s="24"/>
      <c r="B30" s="16"/>
      <c r="C30" s="20" t="s">
        <v>21</v>
      </c>
      <c r="D30" s="17"/>
      <c r="E30" s="4"/>
      <c r="F30" s="4"/>
      <c r="G30" s="14"/>
      <c r="H30" s="89"/>
    </row>
    <row r="31" spans="1:8" x14ac:dyDescent="0.3">
      <c r="A31" s="24"/>
      <c r="B31" s="16"/>
      <c r="C31" s="20" t="s">
        <v>22</v>
      </c>
      <c r="D31" s="17"/>
      <c r="E31" s="4" t="s">
        <v>8</v>
      </c>
      <c r="F31" s="4">
        <v>35</v>
      </c>
      <c r="G31" s="14"/>
      <c r="H31" s="89">
        <f>G31*F31</f>
        <v>0</v>
      </c>
    </row>
    <row r="32" spans="1:8" x14ac:dyDescent="0.3">
      <c r="A32" s="24"/>
      <c r="B32" s="16"/>
      <c r="C32" s="20" t="s">
        <v>23</v>
      </c>
      <c r="D32" s="17"/>
      <c r="E32" s="4" t="s">
        <v>8</v>
      </c>
      <c r="F32" s="4">
        <v>50</v>
      </c>
      <c r="G32" s="14"/>
      <c r="H32" s="89">
        <f>G32*F32</f>
        <v>0</v>
      </c>
    </row>
    <row r="33" spans="1:8" x14ac:dyDescent="0.3">
      <c r="A33" s="24"/>
      <c r="B33" s="16"/>
      <c r="C33" s="20" t="s">
        <v>24</v>
      </c>
      <c r="D33" s="17"/>
      <c r="E33" s="4" t="s">
        <v>8</v>
      </c>
      <c r="F33" s="4">
        <v>50</v>
      </c>
      <c r="G33" s="14"/>
      <c r="H33" s="89">
        <f>G33*F33</f>
        <v>0</v>
      </c>
    </row>
    <row r="34" spans="1:8" x14ac:dyDescent="0.3">
      <c r="A34" s="24"/>
      <c r="B34" s="16"/>
      <c r="C34" s="20" t="s">
        <v>25</v>
      </c>
      <c r="D34" s="17"/>
      <c r="E34" s="4" t="s">
        <v>8</v>
      </c>
      <c r="F34" s="4">
        <v>15</v>
      </c>
      <c r="G34" s="14"/>
      <c r="H34" s="89">
        <f>G34*F34</f>
        <v>0</v>
      </c>
    </row>
    <row r="35" spans="1:8" x14ac:dyDescent="0.3">
      <c r="A35" s="24"/>
      <c r="B35" s="16"/>
      <c r="C35" s="20"/>
      <c r="D35" s="17"/>
      <c r="E35" s="4"/>
      <c r="F35" s="4"/>
      <c r="G35" s="14"/>
      <c r="H35" s="89"/>
    </row>
    <row r="36" spans="1:8" ht="15" thickBot="1" x14ac:dyDescent="0.35">
      <c r="A36" s="24"/>
      <c r="B36" s="35"/>
      <c r="C36" s="36" t="s">
        <v>26</v>
      </c>
      <c r="D36" s="37"/>
      <c r="E36" s="38"/>
      <c r="F36" s="38"/>
      <c r="G36" s="39"/>
      <c r="H36" s="90">
        <f>SUM(H8:H35)</f>
        <v>0</v>
      </c>
    </row>
    <row r="37" spans="1:8" ht="15.6" thickTop="1" thickBot="1" x14ac:dyDescent="0.35"/>
    <row r="38" spans="1:8" ht="25.2" customHeight="1" thickBot="1" x14ac:dyDescent="0.35">
      <c r="A38" s="6"/>
      <c r="B38" s="7"/>
      <c r="C38" s="8" t="s">
        <v>27</v>
      </c>
      <c r="D38" s="9"/>
      <c r="E38" s="71" t="s">
        <v>1</v>
      </c>
      <c r="F38" s="72" t="s">
        <v>2</v>
      </c>
      <c r="G38" s="72" t="s">
        <v>3</v>
      </c>
      <c r="H38" s="77" t="s">
        <v>4</v>
      </c>
    </row>
    <row r="39" spans="1:8" ht="10.95" customHeight="1" x14ac:dyDescent="0.3">
      <c r="A39" s="10"/>
      <c r="B39" s="2"/>
      <c r="C39" s="11"/>
      <c r="D39" s="3"/>
      <c r="E39" s="4"/>
      <c r="F39" s="1"/>
      <c r="G39" s="5"/>
      <c r="H39" s="80"/>
    </row>
    <row r="40" spans="1:8" x14ac:dyDescent="0.3">
      <c r="A40" s="10"/>
      <c r="B40" s="2"/>
      <c r="C40" s="12" t="s">
        <v>28</v>
      </c>
      <c r="D40" s="3"/>
      <c r="E40" s="4"/>
      <c r="F40" s="4"/>
      <c r="G40" s="5"/>
      <c r="H40" s="80"/>
    </row>
    <row r="41" spans="1:8" ht="63" customHeight="1" x14ac:dyDescent="0.3">
      <c r="A41" s="10"/>
      <c r="B41" s="2"/>
      <c r="C41" s="13" t="s">
        <v>29</v>
      </c>
      <c r="D41" s="3"/>
      <c r="E41" s="4"/>
      <c r="F41" s="4"/>
      <c r="G41" s="5"/>
      <c r="H41" s="80"/>
    </row>
    <row r="42" spans="1:8" ht="8.4" customHeight="1" x14ac:dyDescent="0.3">
      <c r="A42" s="10"/>
      <c r="B42" s="2"/>
      <c r="C42" s="11"/>
      <c r="D42" s="3"/>
      <c r="E42" s="4"/>
      <c r="F42" s="1"/>
      <c r="G42" s="5"/>
      <c r="H42" s="80"/>
    </row>
    <row r="43" spans="1:8" ht="78" customHeight="1" x14ac:dyDescent="0.3">
      <c r="A43" s="10">
        <v>1</v>
      </c>
      <c r="B43" s="2"/>
      <c r="C43" s="11" t="s">
        <v>30</v>
      </c>
      <c r="D43" s="3"/>
      <c r="E43" s="4" t="s">
        <v>10</v>
      </c>
      <c r="F43" s="1">
        <v>2</v>
      </c>
      <c r="G43" s="5"/>
      <c r="H43" s="80">
        <f>G43*F43</f>
        <v>0</v>
      </c>
    </row>
    <row r="44" spans="1:8" ht="9" customHeight="1" x14ac:dyDescent="0.3">
      <c r="A44" s="10"/>
      <c r="B44" s="2"/>
      <c r="C44" s="11"/>
      <c r="D44" s="3"/>
      <c r="E44" s="4"/>
      <c r="F44" s="1"/>
      <c r="G44" s="5"/>
      <c r="H44" s="80"/>
    </row>
    <row r="45" spans="1:8" x14ac:dyDescent="0.3">
      <c r="A45" s="10">
        <v>2</v>
      </c>
      <c r="B45" s="2"/>
      <c r="C45" s="11" t="s">
        <v>31</v>
      </c>
      <c r="D45" s="3"/>
      <c r="E45" s="4" t="s">
        <v>10</v>
      </c>
      <c r="F45" s="1">
        <v>2</v>
      </c>
      <c r="G45" s="5"/>
      <c r="H45" s="80">
        <f>G45*F45</f>
        <v>0</v>
      </c>
    </row>
    <row r="46" spans="1:8" ht="10.95" customHeight="1" x14ac:dyDescent="0.3">
      <c r="A46" s="10"/>
      <c r="B46" s="2"/>
      <c r="C46" s="11"/>
      <c r="D46" s="3"/>
      <c r="E46" s="4"/>
      <c r="F46" s="1"/>
      <c r="G46" s="5"/>
      <c r="H46" s="80"/>
    </row>
    <row r="47" spans="1:8" x14ac:dyDescent="0.3">
      <c r="A47" s="10">
        <v>3</v>
      </c>
      <c r="B47" s="2"/>
      <c r="C47" s="11" t="s">
        <v>32</v>
      </c>
      <c r="D47" s="3"/>
      <c r="E47" s="4" t="s">
        <v>10</v>
      </c>
      <c r="F47" s="1">
        <v>2</v>
      </c>
      <c r="G47" s="5"/>
      <c r="H47" s="80">
        <f>G47*F47</f>
        <v>0</v>
      </c>
    </row>
    <row r="48" spans="1:8" ht="10.95" customHeight="1" x14ac:dyDescent="0.3">
      <c r="A48" s="10"/>
      <c r="B48" s="2"/>
      <c r="C48" s="11"/>
      <c r="D48" s="3"/>
      <c r="E48" s="4"/>
      <c r="F48" s="1"/>
      <c r="G48" s="5"/>
      <c r="H48" s="80"/>
    </row>
    <row r="49" spans="1:8" x14ac:dyDescent="0.3">
      <c r="A49" s="10">
        <v>4</v>
      </c>
      <c r="B49" s="2"/>
      <c r="C49" s="11" t="s">
        <v>33</v>
      </c>
      <c r="D49" s="3"/>
      <c r="E49" s="4" t="s">
        <v>10</v>
      </c>
      <c r="F49" s="1">
        <v>2</v>
      </c>
      <c r="G49" s="5"/>
      <c r="H49" s="80">
        <f>G49*F49</f>
        <v>0</v>
      </c>
    </row>
    <row r="50" spans="1:8" ht="9.6" customHeight="1" x14ac:dyDescent="0.3">
      <c r="A50" s="10"/>
      <c r="B50" s="2"/>
      <c r="C50" s="11"/>
      <c r="D50" s="3"/>
      <c r="E50" s="4"/>
      <c r="F50" s="1"/>
      <c r="G50" s="5"/>
      <c r="H50" s="80"/>
    </row>
    <row r="51" spans="1:8" x14ac:dyDescent="0.3">
      <c r="A51" s="10">
        <v>5</v>
      </c>
      <c r="B51" s="2"/>
      <c r="C51" s="11" t="s">
        <v>34</v>
      </c>
      <c r="D51" s="3"/>
      <c r="E51" s="4" t="s">
        <v>10</v>
      </c>
      <c r="F51" s="1">
        <v>4</v>
      </c>
      <c r="G51" s="5"/>
      <c r="H51" s="80">
        <f>G51*F51</f>
        <v>0</v>
      </c>
    </row>
    <row r="52" spans="1:8" ht="11.4" customHeight="1" x14ac:dyDescent="0.3">
      <c r="A52" s="10"/>
      <c r="B52" s="2"/>
      <c r="C52" s="11"/>
      <c r="D52" s="3"/>
      <c r="E52" s="4"/>
      <c r="F52" s="1"/>
      <c r="G52" s="5"/>
      <c r="H52" s="80"/>
    </row>
    <row r="53" spans="1:8" x14ac:dyDescent="0.3">
      <c r="A53" s="10">
        <v>6</v>
      </c>
      <c r="B53" s="2"/>
      <c r="C53" s="11" t="s">
        <v>35</v>
      </c>
      <c r="D53" s="3"/>
      <c r="E53" s="4" t="s">
        <v>10</v>
      </c>
      <c r="F53" s="1">
        <v>20</v>
      </c>
      <c r="G53" s="5"/>
      <c r="H53" s="80">
        <f>G53*F53</f>
        <v>0</v>
      </c>
    </row>
    <row r="54" spans="1:8" ht="11.4" customHeight="1" x14ac:dyDescent="0.3">
      <c r="A54" s="10"/>
      <c r="B54" s="2"/>
      <c r="C54" s="11"/>
      <c r="D54" s="3"/>
      <c r="E54" s="4"/>
      <c r="F54" s="1"/>
      <c r="G54" s="5"/>
      <c r="H54" s="80"/>
    </row>
    <row r="55" spans="1:8" ht="28.8" x14ac:dyDescent="0.3">
      <c r="A55" s="10">
        <v>7</v>
      </c>
      <c r="B55" s="2"/>
      <c r="C55" s="11" t="s">
        <v>36</v>
      </c>
      <c r="D55" s="3"/>
      <c r="E55" s="4" t="s">
        <v>10</v>
      </c>
      <c r="F55" s="1">
        <v>72</v>
      </c>
      <c r="G55" s="5"/>
      <c r="H55" s="80">
        <f>G55*F55</f>
        <v>0</v>
      </c>
    </row>
    <row r="56" spans="1:8" ht="10.95" customHeight="1" x14ac:dyDescent="0.3">
      <c r="A56" s="10"/>
      <c r="B56" s="2"/>
      <c r="C56" s="11"/>
      <c r="D56" s="3"/>
      <c r="E56" s="4"/>
      <c r="F56" s="1"/>
      <c r="G56" s="5"/>
      <c r="H56" s="80"/>
    </row>
    <row r="57" spans="1:8" x14ac:dyDescent="0.3">
      <c r="A57" s="10">
        <v>8</v>
      </c>
      <c r="B57" s="2"/>
      <c r="C57" s="11" t="s">
        <v>37</v>
      </c>
      <c r="D57" s="3"/>
      <c r="E57" s="4" t="s">
        <v>10</v>
      </c>
      <c r="F57" s="1">
        <v>72</v>
      </c>
      <c r="G57" s="5"/>
      <c r="H57" s="80">
        <f>G57*F57</f>
        <v>0</v>
      </c>
    </row>
    <row r="58" spans="1:8" ht="10.95" customHeight="1" x14ac:dyDescent="0.3">
      <c r="A58" s="10"/>
      <c r="B58" s="2"/>
      <c r="C58" s="11"/>
      <c r="D58" s="3"/>
      <c r="E58" s="4"/>
      <c r="F58" s="1"/>
      <c r="G58" s="5"/>
      <c r="H58" s="80"/>
    </row>
    <row r="59" spans="1:8" x14ac:dyDescent="0.3">
      <c r="A59" s="10">
        <v>9</v>
      </c>
      <c r="B59" s="2"/>
      <c r="C59" s="11" t="s">
        <v>38</v>
      </c>
      <c r="D59" s="3"/>
      <c r="E59" s="4" t="s">
        <v>10</v>
      </c>
      <c r="F59" s="1">
        <v>72</v>
      </c>
      <c r="G59" s="5"/>
      <c r="H59" s="80">
        <f>G59*F59</f>
        <v>0</v>
      </c>
    </row>
    <row r="60" spans="1:8" ht="10.95" customHeight="1" x14ac:dyDescent="0.3">
      <c r="A60" s="10"/>
      <c r="B60" s="2"/>
      <c r="C60" s="11"/>
      <c r="D60" s="3"/>
      <c r="E60" s="4"/>
      <c r="F60" s="1"/>
      <c r="G60" s="5"/>
      <c r="H60" s="80"/>
    </row>
    <row r="61" spans="1:8" x14ac:dyDescent="0.3">
      <c r="A61" s="10">
        <v>10</v>
      </c>
      <c r="B61" s="2"/>
      <c r="C61" s="11" t="s">
        <v>39</v>
      </c>
      <c r="D61" s="3"/>
      <c r="E61" s="4" t="s">
        <v>10</v>
      </c>
      <c r="F61" s="1">
        <v>72</v>
      </c>
      <c r="G61" s="5"/>
      <c r="H61" s="80">
        <f>G61*F61</f>
        <v>0</v>
      </c>
    </row>
    <row r="62" spans="1:8" ht="9.6" customHeight="1" x14ac:dyDescent="0.3">
      <c r="A62" s="10"/>
      <c r="B62" s="2"/>
      <c r="C62" s="11"/>
      <c r="D62" s="3"/>
      <c r="E62" s="4"/>
      <c r="F62" s="1"/>
      <c r="G62" s="5"/>
      <c r="H62" s="80"/>
    </row>
    <row r="63" spans="1:8" ht="28.8" x14ac:dyDescent="0.3">
      <c r="A63" s="10">
        <v>11</v>
      </c>
      <c r="B63" s="2"/>
      <c r="C63" s="11" t="s">
        <v>40</v>
      </c>
      <c r="D63" s="3"/>
      <c r="E63" s="4" t="s">
        <v>8</v>
      </c>
      <c r="F63" s="1">
        <v>930</v>
      </c>
      <c r="G63" s="5"/>
      <c r="H63" s="80">
        <f>G63*F63</f>
        <v>0</v>
      </c>
    </row>
    <row r="64" spans="1:8" ht="9.6" customHeight="1" x14ac:dyDescent="0.3">
      <c r="A64" s="10"/>
      <c r="B64" s="2"/>
      <c r="C64" s="11"/>
      <c r="D64" s="3"/>
      <c r="E64" s="4"/>
      <c r="F64" s="1"/>
      <c r="G64" s="5"/>
      <c r="H64" s="80"/>
    </row>
    <row r="65" spans="1:8" ht="28.8" x14ac:dyDescent="0.3">
      <c r="A65" s="10">
        <v>12</v>
      </c>
      <c r="B65" s="2"/>
      <c r="C65" s="11" t="s">
        <v>41</v>
      </c>
      <c r="D65" s="3"/>
      <c r="E65" s="4" t="s">
        <v>8</v>
      </c>
      <c r="F65" s="1">
        <v>165</v>
      </c>
      <c r="G65" s="5"/>
      <c r="H65" s="80">
        <f>G65*F65</f>
        <v>0</v>
      </c>
    </row>
    <row r="66" spans="1:8" ht="9.6" customHeight="1" x14ac:dyDescent="0.3">
      <c r="A66" s="10"/>
      <c r="B66" s="2"/>
      <c r="C66" s="11"/>
      <c r="D66" s="3"/>
      <c r="E66" s="4"/>
      <c r="F66" s="1"/>
      <c r="G66" s="5"/>
      <c r="H66" s="80"/>
    </row>
    <row r="67" spans="1:8" x14ac:dyDescent="0.3">
      <c r="A67" s="10">
        <v>13</v>
      </c>
      <c r="B67" s="2"/>
      <c r="C67" s="11" t="s">
        <v>42</v>
      </c>
      <c r="D67" s="3"/>
      <c r="E67" s="4" t="s">
        <v>10</v>
      </c>
      <c r="F67" s="1">
        <v>6</v>
      </c>
      <c r="G67" s="5"/>
      <c r="H67" s="80">
        <f>G67*F67</f>
        <v>0</v>
      </c>
    </row>
    <row r="68" spans="1:8" ht="8.4" customHeight="1" x14ac:dyDescent="0.3">
      <c r="A68" s="10"/>
      <c r="B68" s="2"/>
      <c r="C68" s="11"/>
      <c r="D68" s="3"/>
      <c r="E68" s="4"/>
      <c r="F68" s="1"/>
      <c r="G68" s="5"/>
      <c r="H68" s="80"/>
    </row>
    <row r="69" spans="1:8" x14ac:dyDescent="0.3">
      <c r="A69" s="10">
        <v>14</v>
      </c>
      <c r="B69" s="2"/>
      <c r="C69" s="11" t="s">
        <v>43</v>
      </c>
      <c r="D69" s="3"/>
      <c r="E69" s="4" t="s">
        <v>10</v>
      </c>
      <c r="F69" s="1">
        <v>1</v>
      </c>
      <c r="G69" s="5"/>
      <c r="H69" s="80">
        <f>G69*F69</f>
        <v>0</v>
      </c>
    </row>
    <row r="70" spans="1:8" ht="10.95" customHeight="1" x14ac:dyDescent="0.3">
      <c r="A70" s="10"/>
      <c r="B70" s="2"/>
      <c r="C70" s="11"/>
      <c r="D70" s="3"/>
      <c r="E70" s="4"/>
      <c r="F70" s="1"/>
      <c r="G70" s="5"/>
      <c r="H70" s="80"/>
    </row>
    <row r="71" spans="1:8" ht="28.8" x14ac:dyDescent="0.3">
      <c r="A71" s="10">
        <v>15</v>
      </c>
      <c r="B71" s="2"/>
      <c r="C71" s="11" t="s">
        <v>44</v>
      </c>
      <c r="D71" s="3"/>
      <c r="E71" s="4" t="s">
        <v>10</v>
      </c>
      <c r="F71" s="1">
        <v>36</v>
      </c>
      <c r="G71" s="5"/>
      <c r="H71" s="80">
        <f>G71*F71</f>
        <v>0</v>
      </c>
    </row>
    <row r="72" spans="1:8" ht="9.6" customHeight="1" x14ac:dyDescent="0.3">
      <c r="A72" s="10"/>
      <c r="B72" s="2"/>
      <c r="C72" s="11"/>
      <c r="D72" s="3"/>
      <c r="E72" s="4"/>
      <c r="F72" s="1"/>
      <c r="G72" s="5"/>
      <c r="H72" s="80"/>
    </row>
    <row r="73" spans="1:8" x14ac:dyDescent="0.3">
      <c r="A73" s="10">
        <v>16</v>
      </c>
      <c r="B73" s="2"/>
      <c r="C73" s="11" t="s">
        <v>45</v>
      </c>
      <c r="D73" s="3"/>
      <c r="E73" s="4" t="s">
        <v>10</v>
      </c>
      <c r="F73" s="1">
        <v>30</v>
      </c>
      <c r="G73" s="5"/>
      <c r="H73" s="80">
        <f>G73*F73</f>
        <v>0</v>
      </c>
    </row>
    <row r="74" spans="1:8" ht="9" customHeight="1" x14ac:dyDescent="0.3">
      <c r="A74" s="10"/>
      <c r="B74" s="2"/>
      <c r="C74" s="11"/>
      <c r="D74" s="3"/>
      <c r="E74" s="4"/>
      <c r="F74" s="1"/>
      <c r="G74" s="5"/>
      <c r="H74" s="80"/>
    </row>
    <row r="75" spans="1:8" ht="28.8" x14ac:dyDescent="0.3">
      <c r="A75" s="10">
        <v>17</v>
      </c>
      <c r="B75" s="2"/>
      <c r="C75" s="11" t="s">
        <v>46</v>
      </c>
      <c r="D75" s="3"/>
      <c r="E75" s="4" t="s">
        <v>10</v>
      </c>
      <c r="F75" s="1">
        <v>30</v>
      </c>
      <c r="G75" s="5"/>
      <c r="H75" s="80">
        <f>G75*F75</f>
        <v>0</v>
      </c>
    </row>
    <row r="76" spans="1:8" ht="10.95" customHeight="1" x14ac:dyDescent="0.3">
      <c r="A76" s="10"/>
      <c r="B76" s="2"/>
      <c r="C76" s="11"/>
      <c r="D76" s="3"/>
      <c r="E76" s="4"/>
      <c r="F76" s="1"/>
      <c r="G76" s="5"/>
      <c r="H76" s="80"/>
    </row>
    <row r="77" spans="1:8" ht="28.8" x14ac:dyDescent="0.3">
      <c r="A77" s="10">
        <v>18</v>
      </c>
      <c r="B77" s="2"/>
      <c r="C77" s="11" t="s">
        <v>47</v>
      </c>
      <c r="D77" s="3"/>
      <c r="E77" s="4" t="s">
        <v>10</v>
      </c>
      <c r="F77" s="1">
        <v>26</v>
      </c>
      <c r="G77" s="5"/>
      <c r="H77" s="80">
        <f>G77*F77</f>
        <v>0</v>
      </c>
    </row>
    <row r="78" spans="1:8" ht="9" customHeight="1" x14ac:dyDescent="0.3">
      <c r="A78" s="10"/>
      <c r="B78" s="2"/>
      <c r="C78" s="11"/>
      <c r="D78" s="3"/>
      <c r="E78" s="4"/>
      <c r="F78" s="1"/>
      <c r="G78" s="5"/>
      <c r="H78" s="80"/>
    </row>
    <row r="79" spans="1:8" x14ac:dyDescent="0.3">
      <c r="A79" s="10">
        <v>19</v>
      </c>
      <c r="B79" s="2"/>
      <c r="C79" s="11" t="s">
        <v>48</v>
      </c>
      <c r="D79" s="3"/>
      <c r="E79" s="4" t="s">
        <v>10</v>
      </c>
      <c r="F79" s="1">
        <v>48</v>
      </c>
      <c r="G79" s="5"/>
      <c r="H79" s="80">
        <f>G79*F79</f>
        <v>0</v>
      </c>
    </row>
    <row r="80" spans="1:8" ht="9.6" customHeight="1" x14ac:dyDescent="0.3">
      <c r="A80" s="10"/>
      <c r="B80" s="2"/>
      <c r="C80" s="11"/>
      <c r="D80" s="3"/>
      <c r="E80" s="4"/>
      <c r="F80" s="1"/>
      <c r="G80" s="5"/>
      <c r="H80" s="80"/>
    </row>
    <row r="81" spans="1:8" x14ac:dyDescent="0.3">
      <c r="A81" s="10">
        <v>20</v>
      </c>
      <c r="B81" s="2"/>
      <c r="C81" s="11" t="s">
        <v>49</v>
      </c>
      <c r="D81" s="3"/>
      <c r="E81" s="4" t="s">
        <v>10</v>
      </c>
      <c r="F81" s="1">
        <v>35</v>
      </c>
      <c r="G81" s="5"/>
      <c r="H81" s="80">
        <f>G81*F81</f>
        <v>0</v>
      </c>
    </row>
    <row r="82" spans="1:8" ht="12" customHeight="1" x14ac:dyDescent="0.3">
      <c r="A82" s="10"/>
      <c r="B82" s="2"/>
      <c r="C82" s="11"/>
      <c r="D82" s="3"/>
      <c r="E82" s="4"/>
      <c r="F82" s="1"/>
      <c r="G82" s="5"/>
      <c r="H82" s="80"/>
    </row>
    <row r="83" spans="1:8" x14ac:dyDescent="0.3">
      <c r="A83" s="10">
        <v>21</v>
      </c>
      <c r="B83" s="2"/>
      <c r="C83" s="11" t="s">
        <v>50</v>
      </c>
      <c r="D83" s="3"/>
      <c r="E83" s="4" t="s">
        <v>10</v>
      </c>
      <c r="F83" s="1">
        <v>6</v>
      </c>
      <c r="G83" s="5"/>
      <c r="H83" s="80">
        <f>G83*F83</f>
        <v>0</v>
      </c>
    </row>
    <row r="84" spans="1:8" ht="10.95" customHeight="1" x14ac:dyDescent="0.3">
      <c r="A84" s="10"/>
      <c r="B84" s="2"/>
      <c r="C84" s="11"/>
      <c r="D84" s="3"/>
      <c r="E84" s="4"/>
      <c r="F84" s="1"/>
      <c r="G84" s="5"/>
      <c r="H84" s="80"/>
    </row>
    <row r="85" spans="1:8" ht="28.8" x14ac:dyDescent="0.3">
      <c r="A85" s="10">
        <v>22</v>
      </c>
      <c r="B85" s="2"/>
      <c r="C85" s="11" t="s">
        <v>51</v>
      </c>
      <c r="D85" s="3"/>
      <c r="E85" s="4" t="s">
        <v>10</v>
      </c>
      <c r="F85" s="1">
        <v>20</v>
      </c>
      <c r="G85" s="5"/>
      <c r="H85" s="80">
        <f>G85*F85</f>
        <v>0</v>
      </c>
    </row>
    <row r="86" spans="1:8" ht="9" customHeight="1" x14ac:dyDescent="0.3">
      <c r="A86" s="10"/>
      <c r="B86" s="2"/>
      <c r="C86" s="11"/>
      <c r="D86" s="3"/>
      <c r="E86" s="4"/>
      <c r="F86" s="1"/>
      <c r="G86" s="5"/>
      <c r="H86" s="80"/>
    </row>
    <row r="87" spans="1:8" ht="28.8" x14ac:dyDescent="0.3">
      <c r="A87" s="10">
        <v>23</v>
      </c>
      <c r="B87" s="2"/>
      <c r="C87" s="11" t="s">
        <v>52</v>
      </c>
      <c r="D87" s="3"/>
      <c r="E87" s="4" t="s">
        <v>10</v>
      </c>
      <c r="F87" s="1">
        <v>1</v>
      </c>
      <c r="G87" s="5"/>
      <c r="H87" s="80">
        <f>G87*F87</f>
        <v>0</v>
      </c>
    </row>
    <row r="88" spans="1:8" ht="10.95" customHeight="1" x14ac:dyDescent="0.3">
      <c r="A88" s="10"/>
      <c r="B88" s="2"/>
      <c r="C88" s="11"/>
      <c r="D88" s="3"/>
      <c r="E88" s="4"/>
      <c r="F88" s="1"/>
      <c r="G88" s="5"/>
      <c r="H88" s="80"/>
    </row>
    <row r="89" spans="1:8" ht="28.8" x14ac:dyDescent="0.3">
      <c r="A89" s="10">
        <v>24</v>
      </c>
      <c r="B89" s="2"/>
      <c r="C89" s="11" t="s">
        <v>53</v>
      </c>
      <c r="D89" s="3"/>
      <c r="E89" s="4" t="s">
        <v>10</v>
      </c>
      <c r="F89" s="1">
        <v>1</v>
      </c>
      <c r="G89" s="5"/>
      <c r="H89" s="80">
        <f>G89*F89</f>
        <v>0</v>
      </c>
    </row>
    <row r="90" spans="1:8" ht="10.95" customHeight="1" x14ac:dyDescent="0.3">
      <c r="A90" s="10"/>
      <c r="B90" s="2"/>
      <c r="C90" s="11"/>
      <c r="D90" s="3"/>
      <c r="E90" s="4"/>
      <c r="F90" s="1"/>
      <c r="G90" s="5"/>
      <c r="H90" s="80"/>
    </row>
    <row r="91" spans="1:8" ht="28.8" x14ac:dyDescent="0.3">
      <c r="A91" s="10">
        <v>25</v>
      </c>
      <c r="B91" s="2"/>
      <c r="C91" s="11" t="s">
        <v>54</v>
      </c>
      <c r="D91" s="3"/>
      <c r="E91" s="4" t="s">
        <v>10</v>
      </c>
      <c r="F91" s="1">
        <v>1</v>
      </c>
      <c r="G91" s="5"/>
      <c r="H91" s="80">
        <f>G91*F91</f>
        <v>0</v>
      </c>
    </row>
    <row r="92" spans="1:8" ht="9.6" customHeight="1" x14ac:dyDescent="0.3">
      <c r="A92" s="10"/>
      <c r="B92" s="2"/>
      <c r="C92" s="11"/>
      <c r="D92" s="3"/>
      <c r="E92" s="4"/>
      <c r="F92" s="1"/>
      <c r="G92" s="5"/>
      <c r="H92" s="80"/>
    </row>
    <row r="93" spans="1:8" x14ac:dyDescent="0.3">
      <c r="A93" s="10">
        <v>26</v>
      </c>
      <c r="B93" s="2"/>
      <c r="C93" s="11" t="s">
        <v>55</v>
      </c>
      <c r="D93" s="3"/>
      <c r="E93" s="4" t="s">
        <v>10</v>
      </c>
      <c r="F93" s="1">
        <v>1</v>
      </c>
      <c r="G93" s="5"/>
      <c r="H93" s="80">
        <f>G93*F93</f>
        <v>0</v>
      </c>
    </row>
    <row r="94" spans="1:8" ht="11.4" customHeight="1" x14ac:dyDescent="0.3">
      <c r="A94" s="10"/>
      <c r="B94" s="2"/>
      <c r="C94" s="11"/>
      <c r="D94" s="3"/>
      <c r="E94" s="4"/>
      <c r="F94" s="1"/>
      <c r="G94" s="5"/>
      <c r="H94" s="80"/>
    </row>
    <row r="95" spans="1:8" ht="28.8" x14ac:dyDescent="0.3">
      <c r="A95" s="10">
        <v>27</v>
      </c>
      <c r="B95" s="2"/>
      <c r="C95" s="11" t="s">
        <v>56</v>
      </c>
      <c r="D95" s="3"/>
      <c r="E95" s="4" t="s">
        <v>10</v>
      </c>
      <c r="F95" s="1">
        <v>1</v>
      </c>
      <c r="G95" s="5"/>
      <c r="H95" s="80">
        <f>G95*F95</f>
        <v>0</v>
      </c>
    </row>
    <row r="96" spans="1:8" ht="9.6" customHeight="1" x14ac:dyDescent="0.3">
      <c r="A96" s="10"/>
      <c r="B96" s="2"/>
      <c r="C96" s="11"/>
      <c r="D96" s="3"/>
      <c r="E96" s="4"/>
      <c r="F96" s="1"/>
      <c r="G96" s="5"/>
      <c r="H96" s="80"/>
    </row>
    <row r="97" spans="1:8" ht="28.8" x14ac:dyDescent="0.3">
      <c r="A97" s="10">
        <v>28</v>
      </c>
      <c r="B97" s="2"/>
      <c r="C97" s="11" t="s">
        <v>57</v>
      </c>
      <c r="D97" s="3"/>
      <c r="E97" s="4" t="s">
        <v>10</v>
      </c>
      <c r="F97" s="1">
        <v>1</v>
      </c>
      <c r="G97" s="5"/>
      <c r="H97" s="80">
        <f>G97*F97</f>
        <v>0</v>
      </c>
    </row>
    <row r="98" spans="1:8" x14ac:dyDescent="0.3">
      <c r="A98" s="10"/>
      <c r="B98" s="2"/>
      <c r="C98" s="11"/>
      <c r="D98" s="3"/>
      <c r="E98" s="4"/>
      <c r="F98" s="1"/>
      <c r="G98" s="5"/>
      <c r="H98" s="80"/>
    </row>
    <row r="99" spans="1:8" ht="15" thickBot="1" x14ac:dyDescent="0.35">
      <c r="A99" s="10"/>
      <c r="B99" s="40"/>
      <c r="C99" s="41" t="s">
        <v>58</v>
      </c>
      <c r="D99" s="42"/>
      <c r="E99" s="38"/>
      <c r="F99" s="43"/>
      <c r="G99" s="44"/>
      <c r="H99" s="81">
        <f>SUM(H43:H98)</f>
        <v>0</v>
      </c>
    </row>
    <row r="100" spans="1:8" ht="15" thickTop="1" x14ac:dyDescent="0.3">
      <c r="A100" s="10"/>
      <c r="B100" s="2"/>
      <c r="C100" s="11"/>
      <c r="D100" s="3"/>
      <c r="E100" s="4"/>
      <c r="F100" s="1"/>
      <c r="G100" s="5"/>
      <c r="H100" s="80"/>
    </row>
    <row r="101" spans="1:8" x14ac:dyDescent="0.3">
      <c r="A101" s="10"/>
      <c r="B101" s="26" t="s">
        <v>59</v>
      </c>
      <c r="C101" s="27"/>
      <c r="D101" s="28"/>
      <c r="E101" s="73" t="s">
        <v>1</v>
      </c>
      <c r="F101" s="73" t="s">
        <v>2</v>
      </c>
      <c r="G101" s="74" t="s">
        <v>3</v>
      </c>
      <c r="H101" s="82" t="s">
        <v>4</v>
      </c>
    </row>
    <row r="102" spans="1:8" x14ac:dyDescent="0.3">
      <c r="A102" s="10"/>
      <c r="B102" s="29"/>
      <c r="C102" s="30"/>
      <c r="D102" s="31"/>
      <c r="E102" s="32"/>
      <c r="F102" s="33"/>
      <c r="G102" s="34"/>
      <c r="H102" s="83"/>
    </row>
    <row r="103" spans="1:8" x14ac:dyDescent="0.3">
      <c r="A103" s="10"/>
      <c r="B103" s="26" t="s">
        <v>60</v>
      </c>
      <c r="C103" s="30"/>
      <c r="D103" s="31"/>
      <c r="E103" s="32"/>
      <c r="F103" s="33"/>
      <c r="G103" s="34"/>
      <c r="H103" s="83"/>
    </row>
    <row r="104" spans="1:8" x14ac:dyDescent="0.3">
      <c r="A104" s="10"/>
      <c r="B104" s="2" t="s">
        <v>61</v>
      </c>
      <c r="C104" s="11"/>
      <c r="D104" s="3"/>
      <c r="E104" s="4" t="s">
        <v>10</v>
      </c>
      <c r="F104" s="1">
        <v>1</v>
      </c>
      <c r="G104" s="5"/>
      <c r="H104" s="80">
        <f>G104*F104</f>
        <v>0</v>
      </c>
    </row>
    <row r="105" spans="1:8" x14ac:dyDescent="0.3">
      <c r="A105" s="10"/>
      <c r="B105" s="2"/>
      <c r="C105" s="11"/>
      <c r="D105" s="3"/>
      <c r="E105" s="4"/>
      <c r="F105" s="1"/>
      <c r="G105" s="5"/>
      <c r="H105" s="80"/>
    </row>
    <row r="106" spans="1:8" x14ac:dyDescent="0.3">
      <c r="A106" s="10"/>
      <c r="B106" s="2" t="s">
        <v>62</v>
      </c>
      <c r="C106" s="11"/>
      <c r="D106" s="3"/>
      <c r="E106" s="4" t="s">
        <v>1</v>
      </c>
      <c r="F106" s="1">
        <v>1</v>
      </c>
      <c r="G106" s="5"/>
      <c r="H106" s="80">
        <f>G106*F106</f>
        <v>0</v>
      </c>
    </row>
    <row r="107" spans="1:8" x14ac:dyDescent="0.3">
      <c r="A107" s="10"/>
      <c r="B107" s="2"/>
      <c r="C107" s="11"/>
      <c r="D107" s="3"/>
      <c r="E107" s="4"/>
      <c r="F107" s="1"/>
      <c r="G107" s="5"/>
      <c r="H107" s="80"/>
    </row>
    <row r="108" spans="1:8" x14ac:dyDescent="0.3">
      <c r="A108" s="10"/>
      <c r="B108" s="2" t="s">
        <v>63</v>
      </c>
      <c r="C108" s="11"/>
      <c r="D108" s="3"/>
      <c r="E108" s="4" t="s">
        <v>1</v>
      </c>
      <c r="F108" s="1">
        <v>1</v>
      </c>
      <c r="G108" s="5"/>
      <c r="H108" s="80">
        <f>G108*F108</f>
        <v>0</v>
      </c>
    </row>
    <row r="109" spans="1:8" x14ac:dyDescent="0.3">
      <c r="A109" s="10"/>
      <c r="B109" s="2"/>
      <c r="C109" s="11"/>
      <c r="D109" s="3"/>
      <c r="E109" s="4"/>
      <c r="F109" s="1"/>
      <c r="G109" s="5"/>
      <c r="H109" s="80"/>
    </row>
    <row r="110" spans="1:8" x14ac:dyDescent="0.3">
      <c r="A110" s="10"/>
      <c r="B110" s="2" t="s">
        <v>64</v>
      </c>
      <c r="C110" s="11"/>
      <c r="D110" s="3"/>
      <c r="E110" s="4" t="s">
        <v>1</v>
      </c>
      <c r="F110" s="1">
        <v>1</v>
      </c>
      <c r="G110" s="5"/>
      <c r="H110" s="80">
        <f>G110*F110</f>
        <v>0</v>
      </c>
    </row>
    <row r="111" spans="1:8" x14ac:dyDescent="0.3">
      <c r="A111" s="10"/>
      <c r="B111" s="2"/>
      <c r="C111" s="11"/>
      <c r="D111" s="3"/>
      <c r="E111" s="4"/>
      <c r="F111" s="1"/>
      <c r="G111" s="5"/>
      <c r="H111" s="80"/>
    </row>
    <row r="112" spans="1:8" x14ac:dyDescent="0.3">
      <c r="A112" s="10"/>
      <c r="B112" s="2"/>
      <c r="C112" s="11"/>
      <c r="D112" s="3"/>
      <c r="E112" s="4"/>
      <c r="F112" s="1"/>
      <c r="G112" s="5"/>
      <c r="H112" s="80"/>
    </row>
    <row r="113" spans="1:8" ht="9" customHeight="1" x14ac:dyDescent="0.3">
      <c r="A113" s="10"/>
      <c r="B113" s="2"/>
      <c r="C113" s="11"/>
      <c r="D113" s="3"/>
      <c r="E113" s="4"/>
      <c r="F113" s="1"/>
      <c r="G113" s="5"/>
      <c r="H113" s="80"/>
    </row>
    <row r="114" spans="1:8" ht="15" thickBot="1" x14ac:dyDescent="0.35">
      <c r="A114" s="62"/>
      <c r="B114" s="63"/>
      <c r="C114" s="64" t="s">
        <v>65</v>
      </c>
      <c r="D114" s="65"/>
      <c r="E114" s="66"/>
      <c r="F114" s="67"/>
      <c r="G114" s="68"/>
      <c r="H114" s="84">
        <f t="shared" ref="H114" si="0">SUM(F114:G114)</f>
        <v>0</v>
      </c>
    </row>
    <row r="115" spans="1:8" ht="15" thickTop="1" x14ac:dyDescent="0.3"/>
    <row r="116" spans="1:8" x14ac:dyDescent="0.3">
      <c r="B116" s="45"/>
      <c r="C116" s="46" t="s">
        <v>66</v>
      </c>
      <c r="D116" s="47"/>
      <c r="E116" s="48"/>
      <c r="F116" s="49"/>
      <c r="G116" s="50" t="s">
        <v>67</v>
      </c>
      <c r="H116" s="85"/>
    </row>
    <row r="117" spans="1:8" x14ac:dyDescent="0.3">
      <c r="B117" s="45"/>
      <c r="C117" s="46"/>
      <c r="D117" s="47"/>
      <c r="E117" s="48"/>
      <c r="F117" s="49"/>
      <c r="G117" s="50"/>
      <c r="H117" s="85"/>
    </row>
    <row r="118" spans="1:8" x14ac:dyDescent="0.3">
      <c r="B118" s="51" t="s">
        <v>68</v>
      </c>
      <c r="C118" s="51"/>
      <c r="D118" s="47"/>
      <c r="E118" s="48"/>
      <c r="F118" s="49"/>
      <c r="G118" s="69">
        <f>H36</f>
        <v>0</v>
      </c>
      <c r="H118" s="85"/>
    </row>
    <row r="119" spans="1:8" x14ac:dyDescent="0.3">
      <c r="B119" s="51"/>
      <c r="C119" s="52"/>
      <c r="D119" s="47"/>
      <c r="E119" s="48"/>
      <c r="F119" s="49"/>
      <c r="G119" s="61"/>
      <c r="H119" s="85"/>
    </row>
    <row r="120" spans="1:8" x14ac:dyDescent="0.3">
      <c r="B120" s="51" t="s">
        <v>69</v>
      </c>
      <c r="C120" s="51"/>
      <c r="D120" s="47"/>
      <c r="E120" s="48"/>
      <c r="F120" s="49"/>
      <c r="G120" s="69">
        <f>H99</f>
        <v>0</v>
      </c>
      <c r="H120" s="85"/>
    </row>
    <row r="121" spans="1:8" x14ac:dyDescent="0.3">
      <c r="B121" s="51"/>
      <c r="C121" s="51"/>
      <c r="D121" s="47"/>
      <c r="E121" s="48"/>
      <c r="F121" s="49"/>
      <c r="G121" s="70"/>
      <c r="H121" s="85"/>
    </row>
    <row r="122" spans="1:8" x14ac:dyDescent="0.3">
      <c r="B122" s="51" t="s">
        <v>70</v>
      </c>
      <c r="C122" s="51"/>
      <c r="D122" s="47"/>
      <c r="E122" s="48"/>
      <c r="F122" s="49"/>
      <c r="G122" s="69">
        <f>H114</f>
        <v>0</v>
      </c>
      <c r="H122" s="85"/>
    </row>
    <row r="123" spans="1:8" x14ac:dyDescent="0.3">
      <c r="B123" s="51"/>
      <c r="C123" s="51"/>
      <c r="D123" s="47"/>
      <c r="E123" s="48"/>
      <c r="F123" s="49"/>
      <c r="G123" s="70"/>
      <c r="H123" s="85"/>
    </row>
    <row r="124" spans="1:8" x14ac:dyDescent="0.3">
      <c r="B124" s="51"/>
      <c r="C124" s="56" t="s">
        <v>71</v>
      </c>
      <c r="D124" s="58"/>
      <c r="E124" s="60"/>
      <c r="F124" s="61"/>
      <c r="G124" s="75">
        <f>G122+G120+G118</f>
        <v>0</v>
      </c>
      <c r="H124" s="85"/>
    </row>
    <row r="125" spans="1:8" x14ac:dyDescent="0.3">
      <c r="B125" s="51"/>
      <c r="C125" s="56"/>
      <c r="D125" s="58"/>
      <c r="E125" s="60"/>
      <c r="F125" s="61"/>
      <c r="G125" s="70"/>
      <c r="H125" s="85"/>
    </row>
    <row r="126" spans="1:8" x14ac:dyDescent="0.3">
      <c r="B126" s="51"/>
      <c r="C126" s="56" t="s">
        <v>72</v>
      </c>
      <c r="D126" s="58"/>
      <c r="E126" s="60"/>
      <c r="F126" s="61"/>
      <c r="G126" s="75">
        <f>G124*15%</f>
        <v>0</v>
      </c>
      <c r="H126" s="85"/>
    </row>
    <row r="127" spans="1:8" x14ac:dyDescent="0.3">
      <c r="B127" s="51"/>
      <c r="C127" s="56"/>
      <c r="D127" s="58"/>
      <c r="E127" s="60"/>
      <c r="F127" s="61"/>
      <c r="G127" s="70"/>
      <c r="H127" s="85"/>
    </row>
    <row r="128" spans="1:8" ht="16.2" thickBot="1" x14ac:dyDescent="0.35">
      <c r="B128" s="53"/>
      <c r="C128" s="58" t="s">
        <v>73</v>
      </c>
      <c r="D128" s="58"/>
      <c r="E128" s="60"/>
      <c r="F128" s="59"/>
      <c r="G128" s="76">
        <f>G126+G124</f>
        <v>0</v>
      </c>
      <c r="H128" s="85"/>
    </row>
    <row r="129" spans="2:8" ht="16.2" thickTop="1" x14ac:dyDescent="0.3">
      <c r="B129" s="53"/>
      <c r="C129" s="58"/>
      <c r="D129" s="58"/>
      <c r="E129" s="60"/>
      <c r="F129" s="59"/>
      <c r="G129" s="55"/>
      <c r="H129" s="85"/>
    </row>
    <row r="130" spans="2:8" x14ac:dyDescent="0.3">
      <c r="B130" s="45"/>
      <c r="C130" s="47"/>
      <c r="D130" s="47"/>
      <c r="E130" s="47"/>
      <c r="F130" s="54"/>
      <c r="G130" s="54"/>
      <c r="H130" s="85"/>
    </row>
    <row r="131" spans="2:8" x14ac:dyDescent="0.3">
      <c r="B131" s="45"/>
      <c r="C131" s="56" t="s">
        <v>74</v>
      </c>
      <c r="D131" s="51"/>
      <c r="E131" s="56"/>
      <c r="F131" s="51"/>
      <c r="G131" s="51"/>
      <c r="H131" s="85"/>
    </row>
    <row r="132" spans="2:8" x14ac:dyDescent="0.3">
      <c r="B132" s="45"/>
      <c r="C132" s="56"/>
      <c r="D132" s="51"/>
      <c r="E132" s="51"/>
      <c r="F132" s="91"/>
      <c r="G132" s="91"/>
      <c r="H132" s="85"/>
    </row>
    <row r="133" spans="2:8" x14ac:dyDescent="0.3">
      <c r="B133" s="45"/>
      <c r="C133" s="51"/>
      <c r="D133" s="51"/>
      <c r="E133" s="57"/>
      <c r="F133" s="91"/>
      <c r="G133" s="91"/>
      <c r="H133" s="85"/>
    </row>
    <row r="134" spans="2:8" x14ac:dyDescent="0.3">
      <c r="B134" s="45"/>
      <c r="C134" s="56" t="s">
        <v>75</v>
      </c>
      <c r="D134" s="51"/>
      <c r="E134" s="51"/>
      <c r="F134" s="51"/>
      <c r="G134" s="51"/>
      <c r="H134" s="85"/>
    </row>
    <row r="135" spans="2:8" x14ac:dyDescent="0.3">
      <c r="B135" s="45"/>
      <c r="C135" s="56"/>
      <c r="D135" s="51"/>
      <c r="E135" s="51"/>
      <c r="F135" s="51"/>
      <c r="G135" s="51"/>
      <c r="H135" s="85"/>
    </row>
    <row r="136" spans="2:8" x14ac:dyDescent="0.3">
      <c r="B136" s="45"/>
      <c r="C136" s="56" t="s">
        <v>76</v>
      </c>
      <c r="D136" s="51"/>
      <c r="E136" s="51"/>
      <c r="F136" s="91"/>
      <c r="G136" s="91"/>
      <c r="H136" s="85"/>
    </row>
    <row r="137" spans="2:8" x14ac:dyDescent="0.3">
      <c r="B137" s="45"/>
      <c r="C137" s="56"/>
      <c r="D137" s="51"/>
      <c r="E137" s="51"/>
      <c r="F137" s="91"/>
      <c r="G137" s="91"/>
      <c r="H137" s="85"/>
    </row>
    <row r="138" spans="2:8" x14ac:dyDescent="0.3">
      <c r="B138" s="45"/>
      <c r="C138" s="56" t="s">
        <v>76</v>
      </c>
      <c r="D138" s="51"/>
      <c r="E138" s="51"/>
      <c r="F138" s="51"/>
      <c r="G138" s="51"/>
      <c r="H138" s="85"/>
    </row>
    <row r="139" spans="2:8" x14ac:dyDescent="0.3">
      <c r="B139" s="45"/>
      <c r="C139" s="51"/>
      <c r="D139" s="51"/>
      <c r="E139" s="51"/>
      <c r="F139" s="51"/>
      <c r="G139" s="51"/>
      <c r="H139" s="85"/>
    </row>
    <row r="140" spans="2:8" x14ac:dyDescent="0.3">
      <c r="B140" s="45"/>
      <c r="C140" s="56" t="s">
        <v>77</v>
      </c>
      <c r="D140" s="51"/>
      <c r="E140" s="51"/>
      <c r="F140" s="51"/>
      <c r="G140" s="51"/>
      <c r="H140" s="85"/>
    </row>
    <row r="141" spans="2:8" x14ac:dyDescent="0.3">
      <c r="B141" s="45"/>
      <c r="C141" s="56"/>
      <c r="D141" s="51"/>
      <c r="E141" s="51"/>
      <c r="F141" s="91" t="s">
        <v>78</v>
      </c>
      <c r="G141" s="91"/>
      <c r="H141" s="85"/>
    </row>
    <row r="142" spans="2:8" x14ac:dyDescent="0.3">
      <c r="B142" s="45"/>
      <c r="C142" s="51"/>
      <c r="D142" s="51"/>
      <c r="E142" s="51"/>
      <c r="F142" s="91" t="s">
        <v>79</v>
      </c>
      <c r="G142" s="91"/>
      <c r="H142" s="85"/>
    </row>
    <row r="143" spans="2:8" x14ac:dyDescent="0.3">
      <c r="B143" s="45"/>
      <c r="C143" s="56" t="s">
        <v>80</v>
      </c>
      <c r="D143" s="51"/>
      <c r="E143" s="51"/>
      <c r="F143" s="51"/>
      <c r="G143" s="51"/>
      <c r="H143" s="85"/>
    </row>
    <row r="144" spans="2:8" x14ac:dyDescent="0.3">
      <c r="B144" s="45"/>
      <c r="C144" s="56"/>
      <c r="D144" s="51"/>
      <c r="E144" s="51"/>
      <c r="F144" s="51"/>
      <c r="G144" s="51"/>
      <c r="H144" s="85"/>
    </row>
    <row r="145" spans="2:8" x14ac:dyDescent="0.3">
      <c r="B145" s="45"/>
      <c r="C145" s="56" t="s">
        <v>81</v>
      </c>
      <c r="D145" s="51"/>
      <c r="E145" s="51"/>
      <c r="F145" s="51"/>
      <c r="G145" s="51"/>
      <c r="H145" s="85"/>
    </row>
    <row r="146" spans="2:8" x14ac:dyDescent="0.3">
      <c r="B146" s="45"/>
      <c r="C146" s="47"/>
      <c r="D146" s="47"/>
      <c r="E146" s="47"/>
      <c r="F146" s="54"/>
      <c r="G146" s="54"/>
      <c r="H146" s="85"/>
    </row>
    <row r="147" spans="2:8" x14ac:dyDescent="0.3">
      <c r="B147" s="45"/>
      <c r="C147" s="58" t="s">
        <v>82</v>
      </c>
      <c r="D147" s="58"/>
      <c r="E147" s="58"/>
      <c r="F147" s="59"/>
      <c r="G147" s="59"/>
      <c r="H147" s="86"/>
    </row>
    <row r="148" spans="2:8" x14ac:dyDescent="0.3">
      <c r="B148" s="45"/>
      <c r="C148" s="58"/>
      <c r="D148" s="58"/>
      <c r="E148" s="58"/>
      <c r="F148" s="59"/>
      <c r="G148" s="59"/>
      <c r="H148" s="86"/>
    </row>
    <row r="149" spans="2:8" x14ac:dyDescent="0.3">
      <c r="B149" s="45"/>
      <c r="C149" s="58"/>
      <c r="D149" s="58"/>
      <c r="E149" s="58"/>
      <c r="F149" s="59"/>
      <c r="G149" s="59"/>
      <c r="H149" s="87"/>
    </row>
    <row r="150" spans="2:8" x14ac:dyDescent="0.3">
      <c r="B150" s="45"/>
      <c r="C150" s="58" t="s">
        <v>83</v>
      </c>
      <c r="D150" s="58"/>
      <c r="E150" s="58"/>
      <c r="F150" s="59"/>
      <c r="G150" s="59"/>
      <c r="H150" s="87"/>
    </row>
    <row r="151" spans="2:8" x14ac:dyDescent="0.3">
      <c r="B151" s="45"/>
      <c r="C151" s="58"/>
      <c r="D151" s="58"/>
      <c r="E151" s="58"/>
      <c r="F151" s="59"/>
      <c r="G151" s="59"/>
      <c r="H151" s="87"/>
    </row>
    <row r="152" spans="2:8" x14ac:dyDescent="0.3">
      <c r="B152" s="45"/>
      <c r="C152" s="47"/>
      <c r="D152" s="47"/>
      <c r="E152" s="47"/>
      <c r="F152" s="54"/>
      <c r="G152" s="54"/>
      <c r="H152" s="88"/>
    </row>
  </sheetData>
  <mergeCells count="7">
    <mergeCell ref="C1:J1"/>
    <mergeCell ref="F142:G142"/>
    <mergeCell ref="F132:G132"/>
    <mergeCell ref="F133:G133"/>
    <mergeCell ref="F136:G136"/>
    <mergeCell ref="F137:G137"/>
    <mergeCell ref="F141:G141"/>
  </mergeCells>
  <pageMargins left="0.7" right="0.7" top="0.75" bottom="0.75" header="0.3" footer="0.3"/>
  <pageSetup paperSize="9" scale="69" orientation="portrait" r:id="rId1"/>
  <rowBreaks count="1" manualBreakCount="1">
    <brk id="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Nthabiseng Mofokeng</dc:creator>
  <cp:keywords/>
  <dc:description/>
  <cp:lastModifiedBy>Tebogo Mohale</cp:lastModifiedBy>
  <cp:revision/>
  <dcterms:created xsi:type="dcterms:W3CDTF">2023-07-05T07:44:14Z</dcterms:created>
  <dcterms:modified xsi:type="dcterms:W3CDTF">2024-05-08T11:40:23Z</dcterms:modified>
  <cp:category/>
  <cp:contentStatus/>
</cp:coreProperties>
</file>